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716947D-9515-439B-9E17-48084084C435}" xr6:coauthVersionLast="47" xr6:coauthVersionMax="47" xr10:uidLastSave="{00000000-0000-0000-0000-000000000000}"/>
  <bookViews>
    <workbookView xWindow="-108" yWindow="-108" windowWidth="23256" windowHeight="12576" tabRatio="931" firstSheet="1" activeTab="2" xr2:uid="{00000000-000D-0000-FFFF-FFFF00000000}"/>
  </bookViews>
  <sheets>
    <sheet name="Воздухоохладители" sheetId="69" state="hidden" r:id="rId1"/>
    <sheet name="Таблица подбора моноблоков" sheetId="70" r:id="rId2"/>
    <sheet name="Таблица подбора сплит-систем" sheetId="71" r:id="rId3"/>
  </sheets>
  <definedNames>
    <definedName name="_xlnm.Print_Titles" localSheetId="0">Воздухоохладители!$1:$2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47" i="69" l="1"/>
  <c r="AN46" i="69"/>
  <c r="AN45" i="69"/>
  <c r="AN44" i="69"/>
  <c r="AN43" i="69"/>
  <c r="AN42" i="69"/>
  <c r="AN41" i="69"/>
  <c r="AN40" i="69"/>
  <c r="AN37" i="69"/>
  <c r="AN36" i="69"/>
  <c r="AN35" i="69"/>
  <c r="AN34" i="69"/>
  <c r="AN33" i="69"/>
  <c r="AN32" i="69"/>
</calcChain>
</file>

<file path=xl/sharedStrings.xml><?xml version="1.0" encoding="utf-8"?>
<sst xmlns="http://schemas.openxmlformats.org/spreadsheetml/2006/main" count="252" uniqueCount="110">
  <si>
    <t>Модель</t>
  </si>
  <si>
    <t>Артикул</t>
  </si>
  <si>
    <t>№ п/п</t>
  </si>
  <si>
    <t>Наименование</t>
  </si>
  <si>
    <t xml:space="preserve">Условия окружающей среды: </t>
  </si>
  <si>
    <t>Технические характеристики:</t>
  </si>
  <si>
    <t>Температурный диапазон:</t>
  </si>
  <si>
    <t>425000, Россия, Республика Марий Эл, г.Волжск, ул.Промбаза, 1. Т: +7 (800) 700-8444, Ф: +7 (836) 314-3014, e-mail: info@ariada.ru, www.ariada.ru</t>
  </si>
  <si>
    <t>Укажите размер вашей скидки:</t>
  </si>
  <si>
    <t>%</t>
  </si>
  <si>
    <t>Стандартная комплектация базовой модели:</t>
  </si>
  <si>
    <t>Номинальное напряжение: 380В, 3 фазы, частота 50Гц.</t>
  </si>
  <si>
    <t>Температура: -10 … +40 °С.</t>
  </si>
  <si>
    <t>Среднетемпературный: -5°С … +5 °С.</t>
  </si>
  <si>
    <t>Номинальное напряжение:220В, частота 50Гц.</t>
  </si>
  <si>
    <t>Среднетемпературные моноблоки</t>
  </si>
  <si>
    <t>Автоматическая система оттаивания испарителя.</t>
  </si>
  <si>
    <t>Монитор напряжения.</t>
  </si>
  <si>
    <t>Автоматический регулятор давления конденсации.</t>
  </si>
  <si>
    <t>Мистраль</t>
  </si>
  <si>
    <t>Низкотемпературные моноблоки</t>
  </si>
  <si>
    <t>Напряжение питания, В</t>
  </si>
  <si>
    <t>Среднетемпературные сплит-системы</t>
  </si>
  <si>
    <t>Объем</t>
  </si>
  <si>
    <t>Потребляемая мощность, кВт</t>
  </si>
  <si>
    <t>Произво-дительность, куб.м/ч</t>
  </si>
  <si>
    <t>Цена Руб* при курсе ЦБ РФ от 70,01 до 80,00 руб. за 1 евро</t>
  </si>
  <si>
    <t>KMS 105</t>
  </si>
  <si>
    <t>KMS 107</t>
  </si>
  <si>
    <t>KMS 120</t>
  </si>
  <si>
    <t>KMS 235</t>
  </si>
  <si>
    <t>KMS 335N</t>
  </si>
  <si>
    <t>KMS 335T</t>
  </si>
  <si>
    <t>Низкотемпературный: -16°С … -18 °С.</t>
  </si>
  <si>
    <t>Низкотемпературные сплит-системы</t>
  </si>
  <si>
    <t>ВОЗДУХООХЛАДИТЕЛИ</t>
  </si>
  <si>
    <t>Воздухоохлодители</t>
  </si>
  <si>
    <t>VC 201-4</t>
  </si>
  <si>
    <t>VC 202-4</t>
  </si>
  <si>
    <t>VC 311-4</t>
  </si>
  <si>
    <t>VC 312-4</t>
  </si>
  <si>
    <t>VC 313-4</t>
  </si>
  <si>
    <t>Опции и комплектующие для воздухоохладителей</t>
  </si>
  <si>
    <t>201-4</t>
  </si>
  <si>
    <t>202-4</t>
  </si>
  <si>
    <t>311-4</t>
  </si>
  <si>
    <t>312-4</t>
  </si>
  <si>
    <t>313-4</t>
  </si>
  <si>
    <t>МК VC 201</t>
  </si>
  <si>
    <t>Монтажный комплект VC 201 (без ТРВ)</t>
  </si>
  <si>
    <t>МК VC 202</t>
  </si>
  <si>
    <t>Монтажный комплект VC 202 (без ТРВ)</t>
  </si>
  <si>
    <t>МК VC 311</t>
  </si>
  <si>
    <t>Монтажный комплект VC 311 (без ТРВ)</t>
  </si>
  <si>
    <t>МК VC 312</t>
  </si>
  <si>
    <t>Монтажный комплект VC 312</t>
  </si>
  <si>
    <t>МК VC 313</t>
  </si>
  <si>
    <t>Монтажный комплект VC 313</t>
  </si>
  <si>
    <t>ШУВ-1</t>
  </si>
  <si>
    <t>Шкаф управления VC-201, VC-202, VC-311</t>
  </si>
  <si>
    <t>ШУВ-3</t>
  </si>
  <si>
    <t>Шкаф управления VC-312, VC-313</t>
  </si>
  <si>
    <t>Европейские комплектующие</t>
  </si>
  <si>
    <t>Богатая стандартная комплектация</t>
  </si>
  <si>
    <t>Широкий выбор моделей</t>
  </si>
  <si>
    <t>ALS-112</t>
  </si>
  <si>
    <t>20°С</t>
  </si>
  <si>
    <t>30°С</t>
  </si>
  <si>
    <t>40°С</t>
  </si>
  <si>
    <t>ALS-117</t>
  </si>
  <si>
    <t>ALS-218</t>
  </si>
  <si>
    <t>ALS-330N</t>
  </si>
  <si>
    <t>ALS-335T</t>
  </si>
  <si>
    <t>Холодопроизводительность, Вт</t>
  </si>
  <si>
    <t>АМS 330Т</t>
  </si>
  <si>
    <t>АМS 335N</t>
  </si>
  <si>
    <t>АМS 335T</t>
  </si>
  <si>
    <t>АМS 103</t>
  </si>
  <si>
    <t>АМS 105</t>
  </si>
  <si>
    <t>АМS 107</t>
  </si>
  <si>
    <t>АМS 235</t>
  </si>
  <si>
    <t>Модель сплит-системы</t>
  </si>
  <si>
    <t>Таблица подбора моноблоков</t>
  </si>
  <si>
    <t>Модель моноблока</t>
  </si>
  <si>
    <t>Таблица подбора сплит-систем</t>
  </si>
  <si>
    <t>KLS-112</t>
  </si>
  <si>
    <t>KLS-117</t>
  </si>
  <si>
    <t>KLS-218</t>
  </si>
  <si>
    <t>KLS-330N</t>
  </si>
  <si>
    <t>KLS-335T</t>
  </si>
  <si>
    <t>KLS-220</t>
  </si>
  <si>
    <t>KLS-330T</t>
  </si>
  <si>
    <t>KLS-235</t>
  </si>
  <si>
    <t>KLS-335N</t>
  </si>
  <si>
    <t>ALS-220</t>
  </si>
  <si>
    <t>ALS-330T</t>
  </si>
  <si>
    <t>ALS-235</t>
  </si>
  <si>
    <t>ALS-335N</t>
  </si>
  <si>
    <t>AMS 120</t>
  </si>
  <si>
    <t>AMS 330N</t>
  </si>
  <si>
    <t>KMS 330N</t>
  </si>
  <si>
    <t>KMS 103</t>
  </si>
  <si>
    <t>KMS 330Т</t>
  </si>
  <si>
    <t>Объём камеры, м3</t>
  </si>
  <si>
    <t>Тем-ра окружающей среды</t>
  </si>
  <si>
    <r>
      <t xml:space="preserve">Температура в камере
</t>
    </r>
    <r>
      <rPr>
        <b/>
        <sz val="11"/>
        <color rgb="FF0070C0"/>
        <rFont val="Calibri"/>
        <family val="2"/>
        <charset val="204"/>
        <scheme val="minor"/>
      </rPr>
      <t>-5ºC</t>
    </r>
  </si>
  <si>
    <r>
      <t xml:space="preserve">Температура в камере
</t>
    </r>
    <r>
      <rPr>
        <b/>
        <sz val="11"/>
        <color rgb="FF0070C0"/>
        <rFont val="Calibri"/>
        <family val="2"/>
        <charset val="204"/>
        <scheme val="minor"/>
      </rPr>
      <t>0ºC</t>
    </r>
  </si>
  <si>
    <r>
      <t xml:space="preserve">Температура в камере
</t>
    </r>
    <r>
      <rPr>
        <b/>
        <sz val="11"/>
        <color rgb="FF0070C0"/>
        <rFont val="Calibri"/>
        <family val="2"/>
        <charset val="204"/>
        <scheme val="minor"/>
      </rPr>
      <t>+5ºC</t>
    </r>
  </si>
  <si>
    <r>
      <t xml:space="preserve">Температура в камере
</t>
    </r>
    <r>
      <rPr>
        <b/>
        <sz val="11"/>
        <color rgb="FF0070C0"/>
        <rFont val="Calibri"/>
        <family val="2"/>
        <charset val="204"/>
        <scheme val="minor"/>
      </rPr>
      <t>-18ºC</t>
    </r>
  </si>
  <si>
    <r>
      <t>Температура в камере</t>
    </r>
    <r>
      <rPr>
        <b/>
        <sz val="11"/>
        <color rgb="FF0070C0"/>
        <rFont val="Calibri"/>
        <family val="2"/>
        <charset val="204"/>
        <scheme val="minor"/>
      </rPr>
      <t>-5ºC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</si>
</sst>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5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3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u/>
      <sz val="14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D58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D8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3" fillId="0" borderId="0"/>
  </cellStyleXfs>
  <cellXfs count="114">
    <xf numFmtId="0" fontId="0" fillId="0" borderId="0" xfId="0"/>
    <xf numFmtId="0" fontId="0" fillId="0" borderId="0" xfId="0" applyFill="1"/>
    <xf numFmtId="0" fontId="0" fillId="3" borderId="0" xfId="0" applyFill="1"/>
    <xf numFmtId="0" fontId="0" fillId="3" borderId="0" xfId="0" applyFill="1" applyBorder="1"/>
    <xf numFmtId="0" fontId="4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 indent="1"/>
    </xf>
    <xf numFmtId="9" fontId="7" fillId="3" borderId="0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indent="2"/>
    </xf>
    <xf numFmtId="0" fontId="0" fillId="4" borderId="3" xfId="0" applyFont="1" applyFill="1" applyBorder="1"/>
    <xf numFmtId="0" fontId="0" fillId="4" borderId="4" xfId="0" applyFont="1" applyFill="1" applyBorder="1"/>
    <xf numFmtId="0" fontId="0" fillId="3" borderId="2" xfId="0" applyFont="1" applyFill="1" applyBorder="1" applyAlignment="1">
      <alignment horizontal="left" indent="3"/>
    </xf>
    <xf numFmtId="0" fontId="0" fillId="3" borderId="3" xfId="0" applyFill="1" applyBorder="1"/>
    <xf numFmtId="0" fontId="0" fillId="3" borderId="4" xfId="0" applyFill="1" applyBorder="1"/>
    <xf numFmtId="0" fontId="10" fillId="3" borderId="0" xfId="0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9" fillId="3" borderId="0" xfId="0" applyFont="1" applyFill="1" applyBorder="1" applyAlignment="1">
      <alignment horizontal="left" indent="2"/>
    </xf>
    <xf numFmtId="0" fontId="0" fillId="3" borderId="0" xfId="0" applyFont="1" applyFill="1" applyBorder="1"/>
    <xf numFmtId="0" fontId="0" fillId="3" borderId="0" xfId="0" applyFont="1" applyFill="1" applyBorder="1" applyAlignment="1">
      <alignment horizontal="left" indent="3"/>
    </xf>
    <xf numFmtId="0" fontId="12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vertical="center"/>
    </xf>
    <xf numFmtId="49" fontId="18" fillId="6" borderId="11" xfId="0" applyNumberFormat="1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12" fillId="3" borderId="0" xfId="0" applyFont="1" applyFill="1" applyBorder="1"/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0" xfId="0"/>
    <xf numFmtId="0" fontId="0" fillId="7" borderId="0" xfId="0" applyFill="1" applyBorder="1"/>
    <xf numFmtId="0" fontId="1" fillId="3" borderId="14" xfId="0" applyFont="1" applyFill="1" applyBorder="1" applyAlignment="1">
      <alignment horizontal="center" vertical="center" wrapText="1"/>
    </xf>
    <xf numFmtId="3" fontId="0" fillId="3" borderId="14" xfId="0" applyNumberFormat="1" applyFill="1" applyBorder="1" applyAlignment="1">
      <alignment horizontal="right" indent="1"/>
    </xf>
    <xf numFmtId="3" fontId="0" fillId="7" borderId="0" xfId="0" applyNumberFormat="1" applyFill="1" applyBorder="1" applyAlignment="1">
      <alignment horizontal="right" indent="1"/>
    </xf>
    <xf numFmtId="0" fontId="21" fillId="3" borderId="14" xfId="0" applyFont="1" applyFill="1" applyBorder="1" applyAlignment="1">
      <alignment horizontal="center"/>
    </xf>
    <xf numFmtId="0" fontId="21" fillId="7" borderId="0" xfId="0" applyFont="1" applyFill="1" applyBorder="1" applyAlignment="1">
      <alignment horizontal="center"/>
    </xf>
    <xf numFmtId="0" fontId="0" fillId="7" borderId="12" xfId="0" applyFill="1" applyBorder="1"/>
    <xf numFmtId="0" fontId="20" fillId="7" borderId="12" xfId="0" applyFont="1" applyFill="1" applyBorder="1"/>
    <xf numFmtId="3" fontId="0" fillId="0" borderId="14" xfId="0" applyNumberFormat="1" applyFill="1" applyBorder="1" applyAlignment="1">
      <alignment horizontal="right" indent="1"/>
    </xf>
    <xf numFmtId="0" fontId="8" fillId="2" borderId="11" xfId="0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right" vertical="center" indent="2"/>
    </xf>
    <xf numFmtId="0" fontId="12" fillId="0" borderId="2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3" fontId="12" fillId="0" borderId="2" xfId="0" applyNumberFormat="1" applyFont="1" applyBorder="1" applyAlignment="1">
      <alignment horizontal="right" vertical="center" indent="2"/>
    </xf>
    <xf numFmtId="3" fontId="12" fillId="0" borderId="3" xfId="0" applyNumberFormat="1" applyFont="1" applyBorder="1" applyAlignment="1">
      <alignment horizontal="right" vertical="center" indent="2"/>
    </xf>
    <xf numFmtId="3" fontId="12" fillId="0" borderId="4" xfId="0" applyNumberFormat="1" applyFont="1" applyBorder="1" applyAlignment="1">
      <alignment horizontal="right" vertical="center" indent="2"/>
    </xf>
    <xf numFmtId="0" fontId="14" fillId="0" borderId="2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left" vertical="center" indent="1"/>
    </xf>
    <xf numFmtId="49" fontId="15" fillId="3" borderId="3" xfId="0" applyNumberFormat="1" applyFont="1" applyFill="1" applyBorder="1" applyAlignment="1">
      <alignment horizontal="left" vertical="center" indent="1"/>
    </xf>
    <xf numFmtId="49" fontId="15" fillId="3" borderId="4" xfId="0" applyNumberFormat="1" applyFont="1" applyFill="1" applyBorder="1" applyAlignment="1">
      <alignment horizontal="left" vertical="center" indent="1"/>
    </xf>
    <xf numFmtId="3" fontId="13" fillId="3" borderId="2" xfId="0" applyNumberFormat="1" applyFont="1" applyFill="1" applyBorder="1" applyAlignment="1">
      <alignment horizontal="right" vertical="center" indent="2"/>
    </xf>
    <xf numFmtId="3" fontId="13" fillId="3" borderId="3" xfId="0" applyNumberFormat="1" applyFont="1" applyFill="1" applyBorder="1" applyAlignment="1">
      <alignment horizontal="right" vertical="center" indent="2"/>
    </xf>
    <xf numFmtId="3" fontId="13" fillId="3" borderId="4" xfId="0" applyNumberFormat="1" applyFont="1" applyFill="1" applyBorder="1" applyAlignment="1">
      <alignment horizontal="right" vertical="center" indent="2"/>
    </xf>
    <xf numFmtId="3" fontId="13" fillId="3" borderId="11" xfId="0" applyNumberFormat="1" applyFont="1" applyFill="1" applyBorder="1" applyAlignment="1">
      <alignment horizontal="right" vertical="center" indent="2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1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left" vertical="center" indent="1"/>
    </xf>
    <xf numFmtId="49" fontId="14" fillId="3" borderId="3" xfId="0" applyNumberFormat="1" applyFont="1" applyFill="1" applyBorder="1" applyAlignment="1">
      <alignment horizontal="left" vertical="center" indent="1"/>
    </xf>
    <xf numFmtId="49" fontId="14" fillId="3" borderId="4" xfId="0" applyNumberFormat="1" applyFont="1" applyFill="1" applyBorder="1" applyAlignment="1">
      <alignment horizontal="left" vertical="center" indent="1"/>
    </xf>
    <xf numFmtId="3" fontId="12" fillId="3" borderId="2" xfId="0" applyNumberFormat="1" applyFont="1" applyFill="1" applyBorder="1" applyAlignment="1">
      <alignment horizontal="right" vertical="center" indent="2"/>
    </xf>
    <xf numFmtId="3" fontId="12" fillId="3" borderId="3" xfId="0" applyNumberFormat="1" applyFont="1" applyFill="1" applyBorder="1" applyAlignment="1">
      <alignment horizontal="right" vertical="center" indent="2"/>
    </xf>
    <xf numFmtId="3" fontId="12" fillId="3" borderId="4" xfId="0" applyNumberFormat="1" applyFont="1" applyFill="1" applyBorder="1" applyAlignment="1">
      <alignment horizontal="right" vertical="center" indent="2"/>
    </xf>
    <xf numFmtId="0" fontId="4" fillId="2" borderId="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wrapText="1"/>
    </xf>
    <xf numFmtId="0" fontId="7" fillId="5" borderId="13" xfId="0" applyNumberFormat="1" applyFont="1" applyFill="1" applyBorder="1" applyAlignment="1">
      <alignment horizontal="right" vertical="center"/>
    </xf>
    <xf numFmtId="0" fontId="7" fillId="5" borderId="12" xfId="0" applyNumberFormat="1" applyFont="1" applyFill="1" applyBorder="1" applyAlignment="1">
      <alignment horizontal="right" vertical="center"/>
    </xf>
    <xf numFmtId="49" fontId="16" fillId="3" borderId="2" xfId="0" applyNumberFormat="1" applyFont="1" applyFill="1" applyBorder="1" applyAlignment="1">
      <alignment horizontal="left" vertical="center" indent="1"/>
    </xf>
    <xf numFmtId="49" fontId="16" fillId="3" borderId="3" xfId="0" applyNumberFormat="1" applyFont="1" applyFill="1" applyBorder="1" applyAlignment="1">
      <alignment horizontal="left" vertical="center" indent="1"/>
    </xf>
    <xf numFmtId="49" fontId="16" fillId="3" borderId="4" xfId="0" applyNumberFormat="1" applyFont="1" applyFill="1" applyBorder="1" applyAlignment="1">
      <alignment horizontal="left" vertical="center" indent="1"/>
    </xf>
    <xf numFmtId="0" fontId="22" fillId="0" borderId="0" xfId="1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1057;&#1086;&#1076;&#1077;&#1088;&#1078;&#1072;&#1085;&#1080;&#1077;!A1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&#1057;&#1086;&#1076;&#1077;&#1088;&#1078;&#1072;&#1085;&#1080;&#107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68580</xdr:colOff>
      <xdr:row>0</xdr:row>
      <xdr:rowOff>76200</xdr:rowOff>
    </xdr:from>
    <xdr:to>
      <xdr:col>42</xdr:col>
      <xdr:colOff>22860</xdr:colOff>
      <xdr:row>1</xdr:row>
      <xdr:rowOff>106680</xdr:rowOff>
    </xdr:to>
    <xdr:pic>
      <xdr:nvPicPr>
        <xdr:cNvPr id="77939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3300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840" y="76200"/>
          <a:ext cx="10591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22860</xdr:colOff>
      <xdr:row>2</xdr:row>
      <xdr:rowOff>121920</xdr:rowOff>
    </xdr:from>
    <xdr:to>
      <xdr:col>19</xdr:col>
      <xdr:colOff>30480</xdr:colOff>
      <xdr:row>3</xdr:row>
      <xdr:rowOff>160020</xdr:rowOff>
    </xdr:to>
    <xdr:pic>
      <xdr:nvPicPr>
        <xdr:cNvPr id="77940" name="Рисунок 5">
          <a:extLst>
            <a:ext uri="{FF2B5EF4-FFF2-40B4-BE49-F238E27FC236}">
              <a16:creationId xmlns:a16="http://schemas.microsoft.com/office/drawing/2014/main" id="{00000000-0008-0000-0000-000074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72440"/>
          <a:ext cx="2286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22860</xdr:colOff>
      <xdr:row>4</xdr:row>
      <xdr:rowOff>0</xdr:rowOff>
    </xdr:from>
    <xdr:to>
      <xdr:col>19</xdr:col>
      <xdr:colOff>30480</xdr:colOff>
      <xdr:row>5</xdr:row>
      <xdr:rowOff>160020</xdr:rowOff>
    </xdr:to>
    <xdr:pic>
      <xdr:nvPicPr>
        <xdr:cNvPr id="77941" name="Рисунок 7">
          <a:extLst>
            <a:ext uri="{FF2B5EF4-FFF2-40B4-BE49-F238E27FC236}">
              <a16:creationId xmlns:a16="http://schemas.microsoft.com/office/drawing/2014/main" id="{00000000-0008-0000-0000-000075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01040"/>
          <a:ext cx="2286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7620</xdr:colOff>
      <xdr:row>5</xdr:row>
      <xdr:rowOff>175260</xdr:rowOff>
    </xdr:from>
    <xdr:to>
      <xdr:col>19</xdr:col>
      <xdr:colOff>15240</xdr:colOff>
      <xdr:row>7</xdr:row>
      <xdr:rowOff>160020</xdr:rowOff>
    </xdr:to>
    <xdr:pic>
      <xdr:nvPicPr>
        <xdr:cNvPr id="77942" name="Рисунок 8">
          <a:extLst>
            <a:ext uri="{FF2B5EF4-FFF2-40B4-BE49-F238E27FC236}">
              <a16:creationId xmlns:a16="http://schemas.microsoft.com/office/drawing/2014/main" id="{00000000-0008-0000-0000-000076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929640"/>
          <a:ext cx="2286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22860</xdr:colOff>
      <xdr:row>2</xdr:row>
      <xdr:rowOff>121920</xdr:rowOff>
    </xdr:from>
    <xdr:to>
      <xdr:col>19</xdr:col>
      <xdr:colOff>30480</xdr:colOff>
      <xdr:row>3</xdr:row>
      <xdr:rowOff>160020</xdr:rowOff>
    </xdr:to>
    <xdr:pic>
      <xdr:nvPicPr>
        <xdr:cNvPr id="77943" name="Рисунок 5">
          <a:extLst>
            <a:ext uri="{FF2B5EF4-FFF2-40B4-BE49-F238E27FC236}">
              <a16:creationId xmlns:a16="http://schemas.microsoft.com/office/drawing/2014/main" id="{00000000-0008-0000-0000-000077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72440"/>
          <a:ext cx="2286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22860</xdr:colOff>
      <xdr:row>4</xdr:row>
      <xdr:rowOff>0</xdr:rowOff>
    </xdr:from>
    <xdr:to>
      <xdr:col>19</xdr:col>
      <xdr:colOff>30480</xdr:colOff>
      <xdr:row>5</xdr:row>
      <xdr:rowOff>160020</xdr:rowOff>
    </xdr:to>
    <xdr:pic>
      <xdr:nvPicPr>
        <xdr:cNvPr id="77944" name="Рисунок 7">
          <a:extLst>
            <a:ext uri="{FF2B5EF4-FFF2-40B4-BE49-F238E27FC236}">
              <a16:creationId xmlns:a16="http://schemas.microsoft.com/office/drawing/2014/main" id="{00000000-0008-0000-0000-000078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01040"/>
          <a:ext cx="2286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7620</xdr:colOff>
      <xdr:row>5</xdr:row>
      <xdr:rowOff>175260</xdr:rowOff>
    </xdr:from>
    <xdr:to>
      <xdr:col>19</xdr:col>
      <xdr:colOff>15240</xdr:colOff>
      <xdr:row>7</xdr:row>
      <xdr:rowOff>160020</xdr:rowOff>
    </xdr:to>
    <xdr:pic>
      <xdr:nvPicPr>
        <xdr:cNvPr id="77945" name="Рисунок 8">
          <a:extLst>
            <a:ext uri="{FF2B5EF4-FFF2-40B4-BE49-F238E27FC236}">
              <a16:creationId xmlns:a16="http://schemas.microsoft.com/office/drawing/2014/main" id="{00000000-0008-0000-0000-0000793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929640"/>
          <a:ext cx="2286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3</xdr:row>
      <xdr:rowOff>45720</xdr:rowOff>
    </xdr:from>
    <xdr:to>
      <xdr:col>17</xdr:col>
      <xdr:colOff>60960</xdr:colOff>
      <xdr:row>27</xdr:row>
      <xdr:rowOff>45720</xdr:rowOff>
    </xdr:to>
    <xdr:pic>
      <xdr:nvPicPr>
        <xdr:cNvPr id="77946" name="Рисунок 8">
          <a:extLst>
            <a:ext uri="{FF2B5EF4-FFF2-40B4-BE49-F238E27FC236}">
              <a16:creationId xmlns:a16="http://schemas.microsoft.com/office/drawing/2014/main" id="{00000000-0008-0000-0000-00007A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71500"/>
          <a:ext cx="3718560" cy="409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259087</xdr:colOff>
      <xdr:row>0</xdr:row>
      <xdr:rowOff>85165</xdr:rowOff>
    </xdr:from>
    <xdr:to>
      <xdr:col>12</xdr:col>
      <xdr:colOff>613816</xdr:colOff>
      <xdr:row>1</xdr:row>
      <xdr:rowOff>114671</xdr:rowOff>
    </xdr:to>
    <xdr:pic>
      <xdr:nvPicPr>
        <xdr:cNvPr id="80901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3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6263" y="85165"/>
          <a:ext cx="1089835" cy="20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205297</xdr:colOff>
      <xdr:row>0</xdr:row>
      <xdr:rowOff>76200</xdr:rowOff>
    </xdr:from>
    <xdr:to>
      <xdr:col>12</xdr:col>
      <xdr:colOff>560026</xdr:colOff>
      <xdr:row>1</xdr:row>
      <xdr:rowOff>105706</xdr:rowOff>
    </xdr:to>
    <xdr:pic>
      <xdr:nvPicPr>
        <xdr:cNvPr id="81925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4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473" y="76200"/>
          <a:ext cx="1089835" cy="20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8"/>
  <sheetViews>
    <sheetView showWhiteSpace="0" topLeftCell="A19" zoomScale="85" zoomScaleNormal="85" zoomScaleSheetLayoutView="106" workbookViewId="0">
      <selection activeCell="A3" sqref="A3"/>
    </sheetView>
  </sheetViews>
  <sheetFormatPr defaultColWidth="8.88671875" defaultRowHeight="14.4" x14ac:dyDescent="0.3"/>
  <cols>
    <col min="1" max="53" width="3.33203125" customWidth="1"/>
    <col min="54" max="66" width="3.44140625" customWidth="1"/>
  </cols>
  <sheetData>
    <row r="1" spans="1:43" s="1" customFormat="1" ht="13.95" customHeight="1" x14ac:dyDescent="0.3">
      <c r="A1" s="18"/>
      <c r="B1" s="84" t="s">
        <v>35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19"/>
      <c r="AJ1" s="19"/>
      <c r="AK1" s="19"/>
      <c r="AL1" s="19"/>
      <c r="AM1" s="19"/>
      <c r="AN1" s="19"/>
      <c r="AO1" s="19"/>
      <c r="AP1" s="19"/>
      <c r="AQ1" s="20"/>
    </row>
    <row r="2" spans="1:43" s="1" customFormat="1" ht="13.95" customHeight="1" x14ac:dyDescent="0.3">
      <c r="A2" s="21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22"/>
      <c r="AJ2" s="22"/>
      <c r="AK2" s="22"/>
      <c r="AL2" s="22"/>
      <c r="AM2" s="22"/>
      <c r="AN2" s="22"/>
      <c r="AO2" s="22"/>
      <c r="AP2" s="22"/>
      <c r="AQ2" s="23"/>
    </row>
    <row r="3" spans="1:43" s="1" customFormat="1" ht="13.95" customHeight="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3"/>
      <c r="AJ3" s="3"/>
      <c r="AK3" s="3"/>
      <c r="AL3" s="3"/>
      <c r="AM3" s="3"/>
      <c r="AN3" s="3"/>
      <c r="AO3" s="3"/>
      <c r="AP3" s="3"/>
      <c r="AQ3" s="3"/>
    </row>
    <row r="4" spans="1:43" s="1" customFormat="1" ht="13.95" customHeigh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6"/>
      <c r="T4" s="86" t="s">
        <v>62</v>
      </c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</row>
    <row r="5" spans="1:43" s="1" customFormat="1" ht="4.2" customHeight="1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1" customFormat="1" ht="13.95" customHeight="1" x14ac:dyDescent="0.3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86" t="s">
        <v>63</v>
      </c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</row>
    <row r="7" spans="1:43" s="1" customFormat="1" ht="4.2" customHeigh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1" customFormat="1" ht="13.95" customHeight="1" x14ac:dyDescent="0.3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86" t="s">
        <v>64</v>
      </c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</row>
    <row r="9" spans="1:43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1" t="s">
        <v>4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3"/>
    </row>
    <row r="12" spans="1:43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4" t="s">
        <v>12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6"/>
    </row>
    <row r="13" spans="1:43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1" t="s">
        <v>5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/>
    </row>
    <row r="15" spans="1:43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4" t="s">
        <v>11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6"/>
    </row>
    <row r="16" spans="1:4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4" t="s">
        <v>14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6"/>
    </row>
    <row r="17" spans="1:4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1" t="s">
        <v>6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3"/>
    </row>
    <row r="19" spans="1:4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4" t="s">
        <v>13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6"/>
    </row>
    <row r="20" spans="1:4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4" t="s">
        <v>33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6"/>
    </row>
    <row r="21" spans="1:43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1" t="s">
        <v>10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3"/>
    </row>
    <row r="23" spans="1:4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4" t="s">
        <v>16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6"/>
    </row>
    <row r="24" spans="1:4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4" t="s">
        <v>17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6"/>
    </row>
    <row r="25" spans="1:4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14" t="s">
        <v>18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6"/>
    </row>
    <row r="26" spans="1:4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2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4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26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S28" s="26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/>
      <c r="S29" s="26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7" t="s">
        <v>8</v>
      </c>
      <c r="AN30" s="87">
        <v>15</v>
      </c>
      <c r="AO30" s="88"/>
      <c r="AP30" s="9" t="s">
        <v>9</v>
      </c>
      <c r="AQ30" s="8"/>
    </row>
    <row r="31" spans="1:43" ht="17.399999999999999" x14ac:dyDescent="0.3">
      <c r="A31" s="17" t="s">
        <v>36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51.45" customHeight="1" x14ac:dyDescent="0.3">
      <c r="A32" s="29" t="s">
        <v>2</v>
      </c>
      <c r="B32" s="74" t="s">
        <v>0</v>
      </c>
      <c r="C32" s="75"/>
      <c r="D32" s="75"/>
      <c r="E32" s="75"/>
      <c r="F32" s="75"/>
      <c r="G32" s="76"/>
      <c r="H32" s="74" t="s">
        <v>23</v>
      </c>
      <c r="I32" s="75"/>
      <c r="J32" s="75"/>
      <c r="K32" s="76"/>
      <c r="L32" s="74" t="s">
        <v>24</v>
      </c>
      <c r="M32" s="75"/>
      <c r="N32" s="75"/>
      <c r="O32" s="76"/>
      <c r="P32" s="74" t="s">
        <v>21</v>
      </c>
      <c r="Q32" s="75"/>
      <c r="R32" s="75"/>
      <c r="S32" s="76"/>
      <c r="T32" s="74" t="s">
        <v>25</v>
      </c>
      <c r="U32" s="75"/>
      <c r="V32" s="75"/>
      <c r="W32" s="76"/>
      <c r="X32" s="75" t="s">
        <v>1</v>
      </c>
      <c r="Y32" s="75"/>
      <c r="Z32" s="75"/>
      <c r="AA32" s="75"/>
      <c r="AB32" s="75"/>
      <c r="AC32" s="75"/>
      <c r="AD32" s="76"/>
      <c r="AE32" s="74" t="s">
        <v>3</v>
      </c>
      <c r="AF32" s="75"/>
      <c r="AG32" s="75"/>
      <c r="AH32" s="75"/>
      <c r="AI32" s="76"/>
      <c r="AJ32" s="73" t="s">
        <v>26</v>
      </c>
      <c r="AK32" s="73"/>
      <c r="AL32" s="73"/>
      <c r="AM32" s="73"/>
      <c r="AN32" s="77" t="str">
        <f>CONCATENATE("Отпускная цена в рублях с НДС с учетом скидки  ",AN30," %")</f>
        <v>Отпускная цена в рублях с НДС с учетом скидки  15 %</v>
      </c>
      <c r="AO32" s="77"/>
      <c r="AP32" s="77"/>
      <c r="AQ32" s="77"/>
    </row>
    <row r="33" spans="1:43" ht="26.25" customHeight="1" x14ac:dyDescent="0.3">
      <c r="A33" s="27">
        <v>1</v>
      </c>
      <c r="B33" s="66" t="s">
        <v>19</v>
      </c>
      <c r="C33" s="67"/>
      <c r="D33" s="67"/>
      <c r="E33" s="67"/>
      <c r="F33" s="67"/>
      <c r="G33" s="68"/>
      <c r="H33" s="30"/>
      <c r="I33" s="30"/>
      <c r="J33" s="31"/>
      <c r="K33" s="31"/>
      <c r="L33" s="31"/>
      <c r="M33" s="31"/>
      <c r="N33" s="31"/>
      <c r="O33" s="31"/>
      <c r="P33" s="30"/>
      <c r="Q33" s="30"/>
      <c r="R33" s="30"/>
      <c r="S33" s="31"/>
      <c r="T33" s="31"/>
      <c r="U33" s="31"/>
      <c r="V33" s="31"/>
      <c r="W33" s="31"/>
      <c r="X33" s="89" t="s">
        <v>37</v>
      </c>
      <c r="Y33" s="90"/>
      <c r="Z33" s="90"/>
      <c r="AA33" s="90"/>
      <c r="AB33" s="90"/>
      <c r="AC33" s="90"/>
      <c r="AD33" s="91"/>
      <c r="AE33" s="78" t="s">
        <v>37</v>
      </c>
      <c r="AF33" s="79"/>
      <c r="AG33" s="79"/>
      <c r="AH33" s="79"/>
      <c r="AI33" s="80"/>
      <c r="AJ33" s="81">
        <v>20200</v>
      </c>
      <c r="AK33" s="82"/>
      <c r="AL33" s="82"/>
      <c r="AM33" s="83"/>
      <c r="AN33" s="50">
        <f>ROUND(AJ33/100*(100-$AN$30),2)</f>
        <v>17170</v>
      </c>
      <c r="AO33" s="50"/>
      <c r="AP33" s="50"/>
      <c r="AQ33" s="50"/>
    </row>
    <row r="34" spans="1:43" ht="26.25" customHeight="1" x14ac:dyDescent="0.3">
      <c r="A34" s="27">
        <v>2</v>
      </c>
      <c r="B34" s="66" t="s">
        <v>19</v>
      </c>
      <c r="C34" s="67"/>
      <c r="D34" s="67"/>
      <c r="E34" s="67"/>
      <c r="F34" s="67"/>
      <c r="G34" s="68"/>
      <c r="H34" s="32"/>
      <c r="I34" s="32"/>
      <c r="J34" s="31"/>
      <c r="K34" s="31"/>
      <c r="L34" s="31"/>
      <c r="M34" s="31"/>
      <c r="N34" s="31"/>
      <c r="O34" s="31"/>
      <c r="P34" s="30"/>
      <c r="Q34" s="30"/>
      <c r="R34" s="30"/>
      <c r="S34" s="31"/>
      <c r="T34" s="31"/>
      <c r="U34" s="31"/>
      <c r="V34" s="31"/>
      <c r="W34" s="31"/>
      <c r="X34" s="78" t="s">
        <v>38</v>
      </c>
      <c r="Y34" s="79"/>
      <c r="Z34" s="79"/>
      <c r="AA34" s="79"/>
      <c r="AB34" s="79"/>
      <c r="AC34" s="79"/>
      <c r="AD34" s="80"/>
      <c r="AE34" s="78" t="s">
        <v>38</v>
      </c>
      <c r="AF34" s="79"/>
      <c r="AG34" s="79"/>
      <c r="AH34" s="79"/>
      <c r="AI34" s="80"/>
      <c r="AJ34" s="81">
        <v>23300</v>
      </c>
      <c r="AK34" s="82"/>
      <c r="AL34" s="82"/>
      <c r="AM34" s="83"/>
      <c r="AN34" s="50">
        <f>ROUND(AJ34/100*(100-$AN$30),2)</f>
        <v>19805</v>
      </c>
      <c r="AO34" s="50"/>
      <c r="AP34" s="50"/>
      <c r="AQ34" s="50"/>
    </row>
    <row r="35" spans="1:43" ht="26.25" customHeight="1" x14ac:dyDescent="0.3">
      <c r="A35" s="27">
        <v>3</v>
      </c>
      <c r="B35" s="66" t="s">
        <v>19</v>
      </c>
      <c r="C35" s="67"/>
      <c r="D35" s="67"/>
      <c r="E35" s="67"/>
      <c r="F35" s="67"/>
      <c r="G35" s="68"/>
      <c r="H35" s="32"/>
      <c r="I35" s="32"/>
      <c r="J35" s="31"/>
      <c r="K35" s="31"/>
      <c r="L35" s="31"/>
      <c r="M35" s="31"/>
      <c r="N35" s="31"/>
      <c r="O35" s="31"/>
      <c r="P35" s="30"/>
      <c r="Q35" s="30"/>
      <c r="R35" s="30"/>
      <c r="S35" s="31"/>
      <c r="T35" s="31"/>
      <c r="U35" s="31"/>
      <c r="V35" s="31"/>
      <c r="W35" s="31"/>
      <c r="X35" s="78" t="s">
        <v>39</v>
      </c>
      <c r="Y35" s="79"/>
      <c r="Z35" s="79"/>
      <c r="AA35" s="79"/>
      <c r="AB35" s="79"/>
      <c r="AC35" s="79"/>
      <c r="AD35" s="80"/>
      <c r="AE35" s="78" t="s">
        <v>39</v>
      </c>
      <c r="AF35" s="79"/>
      <c r="AG35" s="79"/>
      <c r="AH35" s="79"/>
      <c r="AI35" s="80"/>
      <c r="AJ35" s="81">
        <v>44400</v>
      </c>
      <c r="AK35" s="82"/>
      <c r="AL35" s="82"/>
      <c r="AM35" s="83"/>
      <c r="AN35" s="50">
        <f>ROUND(AJ35/100*(100-$AN$30),2)</f>
        <v>37740</v>
      </c>
      <c r="AO35" s="50"/>
      <c r="AP35" s="50"/>
      <c r="AQ35" s="50"/>
    </row>
    <row r="36" spans="1:43" ht="26.25" customHeight="1" x14ac:dyDescent="0.3">
      <c r="A36" s="27">
        <v>4</v>
      </c>
      <c r="B36" s="66" t="s">
        <v>19</v>
      </c>
      <c r="C36" s="67"/>
      <c r="D36" s="67"/>
      <c r="E36" s="67"/>
      <c r="F36" s="67"/>
      <c r="G36" s="68"/>
      <c r="H36" s="32"/>
      <c r="I36" s="32"/>
      <c r="J36" s="31"/>
      <c r="K36" s="31"/>
      <c r="L36" s="31"/>
      <c r="M36" s="31"/>
      <c r="N36" s="31"/>
      <c r="O36" s="31"/>
      <c r="P36" s="30"/>
      <c r="Q36" s="30"/>
      <c r="R36" s="30"/>
      <c r="S36" s="31"/>
      <c r="T36" s="31"/>
      <c r="U36" s="31"/>
      <c r="V36" s="31"/>
      <c r="W36" s="31"/>
      <c r="X36" s="78" t="s">
        <v>40</v>
      </c>
      <c r="Y36" s="79"/>
      <c r="Z36" s="79"/>
      <c r="AA36" s="79"/>
      <c r="AB36" s="79"/>
      <c r="AC36" s="79"/>
      <c r="AD36" s="80"/>
      <c r="AE36" s="78" t="s">
        <v>40</v>
      </c>
      <c r="AF36" s="79"/>
      <c r="AG36" s="79"/>
      <c r="AH36" s="79"/>
      <c r="AI36" s="80"/>
      <c r="AJ36" s="81">
        <v>51000</v>
      </c>
      <c r="AK36" s="82"/>
      <c r="AL36" s="82"/>
      <c r="AM36" s="83"/>
      <c r="AN36" s="50">
        <f>ROUND(AJ36/100*(100-$AN$30),2)</f>
        <v>43350</v>
      </c>
      <c r="AO36" s="50"/>
      <c r="AP36" s="50"/>
      <c r="AQ36" s="50"/>
    </row>
    <row r="37" spans="1:43" ht="26.25" customHeight="1" x14ac:dyDescent="0.3">
      <c r="A37" s="28">
        <v>5</v>
      </c>
      <c r="B37" s="66" t="s">
        <v>19</v>
      </c>
      <c r="C37" s="67"/>
      <c r="D37" s="67"/>
      <c r="E37" s="67"/>
      <c r="F37" s="67"/>
      <c r="G37" s="68"/>
      <c r="H37" s="32"/>
      <c r="I37" s="32"/>
      <c r="J37" s="31"/>
      <c r="K37" s="31"/>
      <c r="L37" s="31"/>
      <c r="M37" s="31"/>
      <c r="N37" s="31"/>
      <c r="O37" s="31"/>
      <c r="P37" s="30"/>
      <c r="Q37" s="30"/>
      <c r="R37" s="30"/>
      <c r="S37" s="31"/>
      <c r="T37" s="31"/>
      <c r="U37" s="31"/>
      <c r="V37" s="31"/>
      <c r="W37" s="31"/>
      <c r="X37" s="66" t="s">
        <v>41</v>
      </c>
      <c r="Y37" s="67"/>
      <c r="Z37" s="67"/>
      <c r="AA37" s="67"/>
      <c r="AB37" s="67"/>
      <c r="AC37" s="67"/>
      <c r="AD37" s="68"/>
      <c r="AE37" s="66" t="s">
        <v>41</v>
      </c>
      <c r="AF37" s="67"/>
      <c r="AG37" s="67"/>
      <c r="AH37" s="67"/>
      <c r="AI37" s="68"/>
      <c r="AJ37" s="69">
        <v>58700</v>
      </c>
      <c r="AK37" s="70"/>
      <c r="AL37" s="70"/>
      <c r="AM37" s="71"/>
      <c r="AN37" s="72">
        <f>ROUND(AJ37/100*(100-$AN$30),2)</f>
        <v>49895</v>
      </c>
      <c r="AO37" s="72"/>
      <c r="AP37" s="72"/>
      <c r="AQ37" s="72"/>
    </row>
    <row r="38" spans="1:43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3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</row>
    <row r="39" spans="1:43" ht="17.399999999999999" x14ac:dyDescent="0.3">
      <c r="A39" s="17" t="s">
        <v>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51.6" customHeight="1" x14ac:dyDescent="0.3">
      <c r="A40" s="29" t="s">
        <v>2</v>
      </c>
      <c r="B40" s="73" t="s">
        <v>1</v>
      </c>
      <c r="C40" s="73"/>
      <c r="D40" s="73"/>
      <c r="E40" s="73"/>
      <c r="F40" s="73"/>
      <c r="G40" s="73"/>
      <c r="H40" s="74" t="s">
        <v>3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6"/>
      <c r="Z40" s="74" t="s">
        <v>43</v>
      </c>
      <c r="AA40" s="76"/>
      <c r="AB40" s="74" t="s">
        <v>44</v>
      </c>
      <c r="AC40" s="76"/>
      <c r="AD40" s="74" t="s">
        <v>45</v>
      </c>
      <c r="AE40" s="76"/>
      <c r="AF40" s="74" t="s">
        <v>46</v>
      </c>
      <c r="AG40" s="76"/>
      <c r="AH40" s="74" t="s">
        <v>47</v>
      </c>
      <c r="AI40" s="76"/>
      <c r="AJ40" s="73" t="s">
        <v>26</v>
      </c>
      <c r="AK40" s="73"/>
      <c r="AL40" s="73"/>
      <c r="AM40" s="73"/>
      <c r="AN40" s="77" t="str">
        <f>CONCATENATE("Отпускная цена в рублях с НДС с учетом скидки  ",AN38," %")</f>
        <v>Отпускная цена в рублях с НДС с учетом скидки   %</v>
      </c>
      <c r="AO40" s="77"/>
      <c r="AP40" s="77"/>
      <c r="AQ40" s="77"/>
    </row>
    <row r="41" spans="1:43" ht="26.7" customHeight="1" x14ac:dyDescent="0.3">
      <c r="A41" s="34">
        <v>1</v>
      </c>
      <c r="B41" s="61" t="s">
        <v>48</v>
      </c>
      <c r="C41" s="62"/>
      <c r="D41" s="62"/>
      <c r="E41" s="62"/>
      <c r="F41" s="62"/>
      <c r="G41" s="63"/>
      <c r="H41" s="61" t="s">
        <v>49</v>
      </c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3"/>
      <c r="Z41" s="64"/>
      <c r="AA41" s="65"/>
      <c r="AB41" s="56"/>
      <c r="AC41" s="57"/>
      <c r="AD41" s="56"/>
      <c r="AE41" s="57"/>
      <c r="AF41" s="56"/>
      <c r="AG41" s="57"/>
      <c r="AH41" s="56"/>
      <c r="AI41" s="57"/>
      <c r="AJ41" s="58">
        <v>1500</v>
      </c>
      <c r="AK41" s="59"/>
      <c r="AL41" s="59"/>
      <c r="AM41" s="60"/>
      <c r="AN41" s="50">
        <f t="shared" ref="AN41:AN47" si="0">ROUND(AJ41/100*(100-$AN$30),2)</f>
        <v>1275</v>
      </c>
      <c r="AO41" s="50"/>
      <c r="AP41" s="50"/>
      <c r="AQ41" s="50"/>
    </row>
    <row r="42" spans="1:43" ht="26.7" customHeight="1" x14ac:dyDescent="0.3">
      <c r="A42" s="34">
        <v>2</v>
      </c>
      <c r="B42" s="61" t="s">
        <v>50</v>
      </c>
      <c r="C42" s="62"/>
      <c r="D42" s="62"/>
      <c r="E42" s="62"/>
      <c r="F42" s="62"/>
      <c r="G42" s="63"/>
      <c r="H42" s="61" t="s">
        <v>51</v>
      </c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3"/>
      <c r="Z42" s="54"/>
      <c r="AA42" s="55"/>
      <c r="AB42" s="56"/>
      <c r="AC42" s="57"/>
      <c r="AD42" s="56"/>
      <c r="AE42" s="57"/>
      <c r="AF42" s="56"/>
      <c r="AG42" s="57"/>
      <c r="AH42" s="56"/>
      <c r="AI42" s="57"/>
      <c r="AJ42" s="58">
        <v>1600</v>
      </c>
      <c r="AK42" s="59"/>
      <c r="AL42" s="59"/>
      <c r="AM42" s="60"/>
      <c r="AN42" s="50">
        <f t="shared" si="0"/>
        <v>1360</v>
      </c>
      <c r="AO42" s="50"/>
      <c r="AP42" s="50"/>
      <c r="AQ42" s="50"/>
    </row>
    <row r="43" spans="1:43" ht="26.7" customHeight="1" x14ac:dyDescent="0.3">
      <c r="A43" s="34">
        <v>3</v>
      </c>
      <c r="B43" s="61" t="s">
        <v>52</v>
      </c>
      <c r="C43" s="62"/>
      <c r="D43" s="62"/>
      <c r="E43" s="62"/>
      <c r="F43" s="62"/>
      <c r="G43" s="63"/>
      <c r="H43" s="61" t="s">
        <v>53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3"/>
      <c r="Z43" s="54"/>
      <c r="AA43" s="55"/>
      <c r="AB43" s="56"/>
      <c r="AC43" s="57"/>
      <c r="AD43" s="56"/>
      <c r="AE43" s="57"/>
      <c r="AF43" s="56"/>
      <c r="AG43" s="57"/>
      <c r="AH43" s="56"/>
      <c r="AI43" s="57"/>
      <c r="AJ43" s="58">
        <v>2050</v>
      </c>
      <c r="AK43" s="59"/>
      <c r="AL43" s="59"/>
      <c r="AM43" s="60"/>
      <c r="AN43" s="50">
        <f t="shared" si="0"/>
        <v>1742.5</v>
      </c>
      <c r="AO43" s="50"/>
      <c r="AP43" s="50"/>
      <c r="AQ43" s="50"/>
    </row>
    <row r="44" spans="1:43" ht="26.7" customHeight="1" x14ac:dyDescent="0.3">
      <c r="A44" s="34">
        <v>4</v>
      </c>
      <c r="B44" s="61" t="s">
        <v>54</v>
      </c>
      <c r="C44" s="62"/>
      <c r="D44" s="62"/>
      <c r="E44" s="62"/>
      <c r="F44" s="62"/>
      <c r="G44" s="63"/>
      <c r="H44" s="61" t="s">
        <v>55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3"/>
      <c r="Z44" s="54"/>
      <c r="AA44" s="55"/>
      <c r="AB44" s="56"/>
      <c r="AC44" s="57"/>
      <c r="AD44" s="56"/>
      <c r="AE44" s="57"/>
      <c r="AF44" s="56"/>
      <c r="AG44" s="57"/>
      <c r="AH44" s="56"/>
      <c r="AI44" s="57"/>
      <c r="AJ44" s="58">
        <v>8200</v>
      </c>
      <c r="AK44" s="59"/>
      <c r="AL44" s="59"/>
      <c r="AM44" s="60"/>
      <c r="AN44" s="50">
        <f t="shared" si="0"/>
        <v>6970</v>
      </c>
      <c r="AO44" s="50"/>
      <c r="AP44" s="50"/>
      <c r="AQ44" s="50"/>
    </row>
    <row r="45" spans="1:43" ht="26.7" customHeight="1" x14ac:dyDescent="0.3">
      <c r="A45" s="34">
        <v>5</v>
      </c>
      <c r="B45" s="61" t="s">
        <v>56</v>
      </c>
      <c r="C45" s="62"/>
      <c r="D45" s="62"/>
      <c r="E45" s="62"/>
      <c r="F45" s="62"/>
      <c r="G45" s="63"/>
      <c r="H45" s="61" t="s">
        <v>57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3"/>
      <c r="Z45" s="54"/>
      <c r="AA45" s="55"/>
      <c r="AB45" s="56"/>
      <c r="AC45" s="57"/>
      <c r="AD45" s="56"/>
      <c r="AE45" s="57"/>
      <c r="AF45" s="56"/>
      <c r="AG45" s="57"/>
      <c r="AH45" s="56"/>
      <c r="AI45" s="57"/>
      <c r="AJ45" s="58">
        <v>9900</v>
      </c>
      <c r="AK45" s="59"/>
      <c r="AL45" s="59"/>
      <c r="AM45" s="60"/>
      <c r="AN45" s="50">
        <f t="shared" si="0"/>
        <v>8415</v>
      </c>
      <c r="AO45" s="50"/>
      <c r="AP45" s="50"/>
      <c r="AQ45" s="50"/>
    </row>
    <row r="46" spans="1:43" ht="26.7" customHeight="1" x14ac:dyDescent="0.3">
      <c r="A46" s="35">
        <v>6</v>
      </c>
      <c r="B46" s="51" t="s">
        <v>58</v>
      </c>
      <c r="C46" s="52"/>
      <c r="D46" s="52"/>
      <c r="E46" s="52"/>
      <c r="F46" s="52"/>
      <c r="G46" s="53"/>
      <c r="H46" s="51" t="s">
        <v>59</v>
      </c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3"/>
      <c r="Z46" s="54"/>
      <c r="AA46" s="55"/>
      <c r="AB46" s="56"/>
      <c r="AC46" s="57"/>
      <c r="AD46" s="56"/>
      <c r="AE46" s="57"/>
      <c r="AF46" s="56"/>
      <c r="AG46" s="57"/>
      <c r="AH46" s="56"/>
      <c r="AI46" s="57"/>
      <c r="AJ46" s="58">
        <v>12450</v>
      </c>
      <c r="AK46" s="59"/>
      <c r="AL46" s="59"/>
      <c r="AM46" s="60"/>
      <c r="AN46" s="50">
        <f t="shared" si="0"/>
        <v>10582.5</v>
      </c>
      <c r="AO46" s="50"/>
      <c r="AP46" s="50"/>
      <c r="AQ46" s="50"/>
    </row>
    <row r="47" spans="1:43" ht="26.7" customHeight="1" x14ac:dyDescent="0.3">
      <c r="A47" s="35">
        <v>7</v>
      </c>
      <c r="B47" s="51" t="s">
        <v>60</v>
      </c>
      <c r="C47" s="52"/>
      <c r="D47" s="52"/>
      <c r="E47" s="52"/>
      <c r="F47" s="52"/>
      <c r="G47" s="53"/>
      <c r="H47" s="51" t="s">
        <v>61</v>
      </c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3"/>
      <c r="Z47" s="54"/>
      <c r="AA47" s="55"/>
      <c r="AB47" s="56"/>
      <c r="AC47" s="57"/>
      <c r="AD47" s="56"/>
      <c r="AE47" s="57"/>
      <c r="AF47" s="56"/>
      <c r="AG47" s="57"/>
      <c r="AH47" s="56"/>
      <c r="AI47" s="57"/>
      <c r="AJ47" s="58">
        <v>14450</v>
      </c>
      <c r="AK47" s="59"/>
      <c r="AL47" s="59"/>
      <c r="AM47" s="60"/>
      <c r="AN47" s="50">
        <f t="shared" si="0"/>
        <v>12282.5</v>
      </c>
      <c r="AO47" s="50"/>
      <c r="AP47" s="50"/>
      <c r="AQ47" s="50"/>
    </row>
    <row r="48" spans="1:43" x14ac:dyDescent="0.3">
      <c r="A48" s="49" t="s">
        <v>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</row>
  </sheetData>
  <mergeCells count="112">
    <mergeCell ref="B1:AH2"/>
    <mergeCell ref="T4:AQ4"/>
    <mergeCell ref="T6:AQ6"/>
    <mergeCell ref="T8:AQ8"/>
    <mergeCell ref="AN30:AO30"/>
    <mergeCell ref="AE32:AI32"/>
    <mergeCell ref="AJ32:AM32"/>
    <mergeCell ref="AN32:AQ32"/>
    <mergeCell ref="B33:G33"/>
    <mergeCell ref="X33:AD33"/>
    <mergeCell ref="AE33:AI33"/>
    <mergeCell ref="AJ33:AM33"/>
    <mergeCell ref="AN33:AQ33"/>
    <mergeCell ref="B32:G32"/>
    <mergeCell ref="H32:K32"/>
    <mergeCell ref="B34:G34"/>
    <mergeCell ref="X34:AD34"/>
    <mergeCell ref="AE34:AI34"/>
    <mergeCell ref="AJ34:AM34"/>
    <mergeCell ref="AN34:AQ34"/>
    <mergeCell ref="L32:O32"/>
    <mergeCell ref="P32:S32"/>
    <mergeCell ref="T32:W32"/>
    <mergeCell ref="X32:AD32"/>
    <mergeCell ref="B35:G35"/>
    <mergeCell ref="X35:AD35"/>
    <mergeCell ref="AE35:AI35"/>
    <mergeCell ref="AJ35:AM35"/>
    <mergeCell ref="AN35:AQ35"/>
    <mergeCell ref="B36:G36"/>
    <mergeCell ref="X36:AD36"/>
    <mergeCell ref="AE36:AI36"/>
    <mergeCell ref="AJ36:AM36"/>
    <mergeCell ref="AN36:AQ36"/>
    <mergeCell ref="B37:G37"/>
    <mergeCell ref="X37:AD37"/>
    <mergeCell ref="AE37:AI37"/>
    <mergeCell ref="AJ37:AM37"/>
    <mergeCell ref="AN37:AQ37"/>
    <mergeCell ref="B40:G40"/>
    <mergeCell ref="H40:Y40"/>
    <mergeCell ref="Z40:AA40"/>
    <mergeCell ref="AB40:AC40"/>
    <mergeCell ref="AD40:AE40"/>
    <mergeCell ref="AF40:AG40"/>
    <mergeCell ref="AH40:AI40"/>
    <mergeCell ref="AJ40:AM40"/>
    <mergeCell ref="AN40:AQ40"/>
    <mergeCell ref="B41:G41"/>
    <mergeCell ref="H41:Y41"/>
    <mergeCell ref="Z41:AA41"/>
    <mergeCell ref="AB41:AC41"/>
    <mergeCell ref="AD41:AE41"/>
    <mergeCell ref="AF41:AG41"/>
    <mergeCell ref="AH41:AI41"/>
    <mergeCell ref="AJ41:AM41"/>
    <mergeCell ref="AN41:AQ41"/>
    <mergeCell ref="AN43:AQ43"/>
    <mergeCell ref="B42:G42"/>
    <mergeCell ref="H42:Y42"/>
    <mergeCell ref="Z42:AA42"/>
    <mergeCell ref="AB42:AC42"/>
    <mergeCell ref="AD42:AE42"/>
    <mergeCell ref="AF42:AG42"/>
    <mergeCell ref="AH42:AI42"/>
    <mergeCell ref="AJ42:AM42"/>
    <mergeCell ref="AN42:AQ42"/>
    <mergeCell ref="AH44:AI44"/>
    <mergeCell ref="AJ44:AM44"/>
    <mergeCell ref="B43:G43"/>
    <mergeCell ref="H43:Y43"/>
    <mergeCell ref="Z43:AA43"/>
    <mergeCell ref="AB43:AC43"/>
    <mergeCell ref="AD43:AE43"/>
    <mergeCell ref="AF43:AG43"/>
    <mergeCell ref="AH43:AI43"/>
    <mergeCell ref="AJ43:AM43"/>
    <mergeCell ref="AN44:AQ44"/>
    <mergeCell ref="B45:G45"/>
    <mergeCell ref="H45:Y45"/>
    <mergeCell ref="Z45:AA45"/>
    <mergeCell ref="AB45:AC45"/>
    <mergeCell ref="AD45:AE45"/>
    <mergeCell ref="AF45:AG45"/>
    <mergeCell ref="AN47:AQ47"/>
    <mergeCell ref="AJ45:AM45"/>
    <mergeCell ref="AN45:AQ45"/>
    <mergeCell ref="B46:G46"/>
    <mergeCell ref="H46:Y46"/>
    <mergeCell ref="Z46:AA46"/>
    <mergeCell ref="AB46:AC46"/>
    <mergeCell ref="AD46:AE46"/>
    <mergeCell ref="AF46:AG46"/>
    <mergeCell ref="AH46:AI46"/>
    <mergeCell ref="AH45:AI45"/>
    <mergeCell ref="B44:G44"/>
    <mergeCell ref="H44:Y44"/>
    <mergeCell ref="Z44:AA44"/>
    <mergeCell ref="AB44:AC44"/>
    <mergeCell ref="AD44:AE44"/>
    <mergeCell ref="AF44:AG44"/>
    <mergeCell ref="A48:AQ48"/>
    <mergeCell ref="AN46:AQ46"/>
    <mergeCell ref="B47:G47"/>
    <mergeCell ref="H47:Y47"/>
    <mergeCell ref="Z47:AA47"/>
    <mergeCell ref="AB47:AC47"/>
    <mergeCell ref="AD47:AE47"/>
    <mergeCell ref="AF47:AG47"/>
    <mergeCell ref="AH47:AI47"/>
    <mergeCell ref="AJ47:AM47"/>
    <mergeCell ref="AJ46:AM46"/>
  </mergeCells>
  <pageMargins left="0.39370078740157483" right="0.39370078740157483" top="0.39370078740157483" bottom="0.3937007874015748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workbookViewId="0">
      <pane ySplit="2" topLeftCell="A36" activePane="bottomLeft" state="frozen"/>
      <selection pane="bottomLeft" activeCell="R5" sqref="R5"/>
    </sheetView>
  </sheetViews>
  <sheetFormatPr defaultRowHeight="14.4" x14ac:dyDescent="0.3"/>
  <cols>
    <col min="1" max="1" width="12.5546875" style="39" customWidth="1"/>
    <col min="2" max="2" width="11.33203125" style="39" customWidth="1"/>
    <col min="3" max="3" width="10.6640625" style="39" customWidth="1"/>
    <col min="4" max="4" width="11.33203125" style="39" customWidth="1"/>
    <col min="5" max="5" width="10.6640625" style="39" customWidth="1"/>
    <col min="6" max="6" width="11.33203125" style="39" customWidth="1"/>
    <col min="7" max="9" width="10.6640625" style="39" customWidth="1"/>
    <col min="10" max="10" width="12.5546875" style="39" customWidth="1"/>
    <col min="11" max="11" width="11.33203125" style="39" customWidth="1"/>
    <col min="12" max="13" width="10.6640625" style="39" customWidth="1"/>
    <col min="14" max="58" width="3.6640625" customWidth="1"/>
  </cols>
  <sheetData>
    <row r="1" spans="1:20" ht="14.4" customHeight="1" x14ac:dyDescent="0.3">
      <c r="A1" s="93" t="s">
        <v>82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  <c r="N1" s="92"/>
      <c r="O1" s="92"/>
      <c r="P1" s="92"/>
      <c r="Q1" s="92"/>
      <c r="R1" s="92"/>
      <c r="S1" s="92"/>
      <c r="T1" s="1"/>
    </row>
    <row r="2" spans="1:20" ht="14.4" customHeight="1" x14ac:dyDescent="0.3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92"/>
      <c r="O2" s="92"/>
      <c r="P2" s="92"/>
      <c r="Q2" s="92"/>
      <c r="R2" s="92"/>
      <c r="S2" s="92"/>
      <c r="T2" s="1"/>
    </row>
    <row r="3" spans="1:20" ht="14.4" customHeight="1" x14ac:dyDescent="0.3">
      <c r="A3" s="4"/>
      <c r="B3" s="4"/>
      <c r="C3" s="4"/>
      <c r="D3" s="4"/>
      <c r="E3" s="4"/>
      <c r="F3" s="4"/>
      <c r="G3" s="4"/>
      <c r="H3" s="3"/>
      <c r="I3" s="4"/>
      <c r="J3" s="4"/>
      <c r="K3" s="4"/>
      <c r="L3" s="4"/>
      <c r="M3" s="4"/>
    </row>
    <row r="4" spans="1:20" ht="19.8" x14ac:dyDescent="0.3">
      <c r="A4" s="110" t="s">
        <v>15</v>
      </c>
      <c r="B4" s="111"/>
      <c r="C4" s="111"/>
      <c r="D4" s="111"/>
      <c r="E4" s="111"/>
      <c r="F4" s="111"/>
      <c r="G4" s="111"/>
      <c r="H4" s="112"/>
      <c r="I4" s="4"/>
      <c r="J4" s="110" t="s">
        <v>20</v>
      </c>
      <c r="K4" s="111"/>
      <c r="L4" s="111"/>
      <c r="M4" s="112"/>
    </row>
    <row r="5" spans="1:20" ht="33" customHeight="1" x14ac:dyDescent="0.3">
      <c r="A5" s="103" t="s">
        <v>104</v>
      </c>
      <c r="B5" s="108" t="s">
        <v>105</v>
      </c>
      <c r="C5" s="109"/>
      <c r="D5" s="108" t="s">
        <v>106</v>
      </c>
      <c r="E5" s="109"/>
      <c r="F5" s="108" t="s">
        <v>107</v>
      </c>
      <c r="G5" s="109"/>
      <c r="H5" s="113" t="s">
        <v>83</v>
      </c>
      <c r="I5" s="37"/>
      <c r="J5" s="103" t="s">
        <v>104</v>
      </c>
      <c r="K5" s="108" t="s">
        <v>108</v>
      </c>
      <c r="L5" s="109"/>
      <c r="M5" s="103" t="s">
        <v>83</v>
      </c>
    </row>
    <row r="6" spans="1:20" ht="45" customHeight="1" x14ac:dyDescent="0.3">
      <c r="A6" s="104"/>
      <c r="B6" s="38" t="s">
        <v>73</v>
      </c>
      <c r="C6" s="38" t="s">
        <v>103</v>
      </c>
      <c r="D6" s="38" t="s">
        <v>73</v>
      </c>
      <c r="E6" s="38" t="s">
        <v>103</v>
      </c>
      <c r="F6" s="38" t="s">
        <v>73</v>
      </c>
      <c r="G6" s="38" t="s">
        <v>103</v>
      </c>
      <c r="H6" s="113"/>
      <c r="I6" s="36"/>
      <c r="J6" s="104"/>
      <c r="K6" s="38" t="s">
        <v>73</v>
      </c>
      <c r="L6" s="41" t="s">
        <v>103</v>
      </c>
      <c r="M6" s="104"/>
    </row>
    <row r="7" spans="1:20" ht="10.199999999999999" customHeight="1" x14ac:dyDescent="0.3">
      <c r="A7" s="40"/>
      <c r="B7" s="40"/>
      <c r="C7" s="40"/>
      <c r="D7" s="40"/>
      <c r="E7" s="40"/>
      <c r="F7" s="40"/>
      <c r="G7" s="40"/>
      <c r="H7" s="46"/>
      <c r="I7" s="2"/>
      <c r="J7" s="40"/>
      <c r="K7" s="40"/>
      <c r="L7" s="40"/>
      <c r="M7" s="46"/>
    </row>
    <row r="8" spans="1:20" ht="16.2" customHeight="1" x14ac:dyDescent="0.3">
      <c r="A8" s="44" t="s">
        <v>66</v>
      </c>
      <c r="B8" s="42">
        <v>765</v>
      </c>
      <c r="C8" s="48">
        <v>7.4</v>
      </c>
      <c r="D8" s="42">
        <v>854</v>
      </c>
      <c r="E8" s="48">
        <v>8.6</v>
      </c>
      <c r="F8" s="48">
        <v>998</v>
      </c>
      <c r="G8" s="48">
        <v>9.8000000000000007</v>
      </c>
      <c r="H8" s="99" t="s">
        <v>77</v>
      </c>
      <c r="I8" s="2"/>
      <c r="J8" s="44" t="s">
        <v>66</v>
      </c>
      <c r="K8" s="42">
        <v>859</v>
      </c>
      <c r="L8" s="48">
        <v>7.3</v>
      </c>
      <c r="M8" s="99" t="s">
        <v>65</v>
      </c>
    </row>
    <row r="9" spans="1:20" ht="16.2" customHeight="1" x14ac:dyDescent="0.3">
      <c r="A9" s="44" t="s">
        <v>67</v>
      </c>
      <c r="B9" s="42">
        <v>642</v>
      </c>
      <c r="C9" s="48">
        <v>3.8</v>
      </c>
      <c r="D9" s="42">
        <v>723</v>
      </c>
      <c r="E9" s="48">
        <v>4.5</v>
      </c>
      <c r="F9" s="48">
        <v>894</v>
      </c>
      <c r="G9" s="48">
        <v>5.4</v>
      </c>
      <c r="H9" s="100"/>
      <c r="I9" s="2"/>
      <c r="J9" s="44" t="s">
        <v>67</v>
      </c>
      <c r="K9" s="42">
        <v>756</v>
      </c>
      <c r="L9" s="48">
        <v>4.2</v>
      </c>
      <c r="M9" s="100"/>
      <c r="Q9" s="1"/>
      <c r="R9" s="1"/>
    </row>
    <row r="10" spans="1:20" ht="16.2" customHeight="1" x14ac:dyDescent="0.3">
      <c r="A10" s="44" t="s">
        <v>68</v>
      </c>
      <c r="B10" s="42">
        <v>521</v>
      </c>
      <c r="C10" s="48">
        <v>1.3</v>
      </c>
      <c r="D10" s="42">
        <v>654</v>
      </c>
      <c r="E10" s="48">
        <v>2.2999999999999998</v>
      </c>
      <c r="F10" s="48">
        <v>796</v>
      </c>
      <c r="G10" s="48">
        <v>3</v>
      </c>
      <c r="H10" s="101"/>
      <c r="I10" s="2"/>
      <c r="J10" s="44" t="s">
        <v>68</v>
      </c>
      <c r="K10" s="42">
        <v>653</v>
      </c>
      <c r="L10" s="48">
        <v>2.2999999999999998</v>
      </c>
      <c r="M10" s="101"/>
    </row>
    <row r="11" spans="1:20" ht="10.199999999999999" customHeight="1" x14ac:dyDescent="0.3">
      <c r="A11" s="45"/>
      <c r="B11" s="43"/>
      <c r="C11" s="43"/>
      <c r="D11" s="43"/>
      <c r="E11" s="43"/>
      <c r="F11" s="43"/>
      <c r="G11" s="43"/>
      <c r="H11" s="47"/>
      <c r="I11" s="2"/>
      <c r="J11" s="45"/>
      <c r="K11" s="43"/>
      <c r="L11" s="43"/>
      <c r="M11" s="47"/>
    </row>
    <row r="12" spans="1:20" ht="16.2" customHeight="1" x14ac:dyDescent="0.3">
      <c r="A12" s="44" t="s">
        <v>66</v>
      </c>
      <c r="B12" s="42">
        <v>985</v>
      </c>
      <c r="C12" s="48">
        <v>8</v>
      </c>
      <c r="D12" s="42">
        <v>1185</v>
      </c>
      <c r="E12" s="42">
        <v>11</v>
      </c>
      <c r="F12" s="42">
        <v>1305</v>
      </c>
      <c r="G12" s="42">
        <v>14</v>
      </c>
      <c r="H12" s="102" t="s">
        <v>78</v>
      </c>
      <c r="I12" s="2"/>
      <c r="J12" s="44" t="s">
        <v>66</v>
      </c>
      <c r="K12" s="42">
        <v>993</v>
      </c>
      <c r="L12" s="48">
        <v>8.1999999999999993</v>
      </c>
      <c r="M12" s="99" t="s">
        <v>69</v>
      </c>
    </row>
    <row r="13" spans="1:20" ht="16.2" customHeight="1" x14ac:dyDescent="0.3">
      <c r="A13" s="44" t="s">
        <v>67</v>
      </c>
      <c r="B13" s="42">
        <v>885</v>
      </c>
      <c r="C13" s="48">
        <v>5.5</v>
      </c>
      <c r="D13" s="42">
        <v>1070</v>
      </c>
      <c r="E13" s="42">
        <v>8</v>
      </c>
      <c r="F13" s="42">
        <v>1188</v>
      </c>
      <c r="G13" s="42">
        <v>12</v>
      </c>
      <c r="H13" s="102"/>
      <c r="I13" s="2"/>
      <c r="J13" s="44" t="s">
        <v>67</v>
      </c>
      <c r="K13" s="42">
        <v>839</v>
      </c>
      <c r="L13" s="48">
        <v>6</v>
      </c>
      <c r="M13" s="100"/>
    </row>
    <row r="14" spans="1:20" ht="16.2" customHeight="1" x14ac:dyDescent="0.3">
      <c r="A14" s="44" t="s">
        <v>68</v>
      </c>
      <c r="B14" s="42">
        <v>792</v>
      </c>
      <c r="C14" s="48">
        <v>4</v>
      </c>
      <c r="D14" s="42">
        <v>968</v>
      </c>
      <c r="E14" s="42">
        <v>6</v>
      </c>
      <c r="F14" s="42">
        <v>1073</v>
      </c>
      <c r="G14" s="48">
        <v>8.5</v>
      </c>
      <c r="H14" s="102"/>
      <c r="I14" s="2"/>
      <c r="J14" s="44" t="s">
        <v>68</v>
      </c>
      <c r="K14" s="42">
        <v>748</v>
      </c>
      <c r="L14" s="48">
        <v>4.2</v>
      </c>
      <c r="M14" s="101"/>
    </row>
    <row r="15" spans="1:20" ht="10.199999999999999" customHeight="1" x14ac:dyDescent="0.3">
      <c r="A15" s="45"/>
      <c r="B15" s="43"/>
      <c r="C15" s="43"/>
      <c r="D15" s="43"/>
      <c r="E15" s="43"/>
      <c r="F15" s="43"/>
      <c r="G15" s="43"/>
      <c r="H15" s="47"/>
      <c r="I15" s="2"/>
      <c r="J15" s="45"/>
      <c r="K15" s="43"/>
      <c r="L15" s="43"/>
      <c r="M15" s="47"/>
    </row>
    <row r="16" spans="1:20" ht="16.2" customHeight="1" x14ac:dyDescent="0.3">
      <c r="A16" s="44" t="s">
        <v>66</v>
      </c>
      <c r="B16" s="42">
        <v>1330</v>
      </c>
      <c r="C16" s="48">
        <v>11</v>
      </c>
      <c r="D16" s="42">
        <v>1460</v>
      </c>
      <c r="E16" s="42">
        <v>15</v>
      </c>
      <c r="F16" s="42">
        <v>1670</v>
      </c>
      <c r="G16" s="42">
        <v>21</v>
      </c>
      <c r="H16" s="102" t="s">
        <v>79</v>
      </c>
      <c r="I16" s="2"/>
      <c r="J16" s="44" t="s">
        <v>66</v>
      </c>
      <c r="K16" s="42">
        <v>1420</v>
      </c>
      <c r="L16" s="42">
        <v>13</v>
      </c>
      <c r="M16" s="99" t="s">
        <v>70</v>
      </c>
    </row>
    <row r="17" spans="1:13" ht="16.2" customHeight="1" x14ac:dyDescent="0.3">
      <c r="A17" s="44" t="s">
        <v>67</v>
      </c>
      <c r="B17" s="42">
        <v>1185</v>
      </c>
      <c r="C17" s="48">
        <v>8.5</v>
      </c>
      <c r="D17" s="42">
        <v>1284</v>
      </c>
      <c r="E17" s="42">
        <v>12</v>
      </c>
      <c r="F17" s="42">
        <v>1566</v>
      </c>
      <c r="G17" s="42">
        <v>16</v>
      </c>
      <c r="H17" s="102"/>
      <c r="I17" s="2"/>
      <c r="J17" s="44" t="s">
        <v>67</v>
      </c>
      <c r="K17" s="42">
        <v>1180</v>
      </c>
      <c r="L17" s="42">
        <v>11</v>
      </c>
      <c r="M17" s="100"/>
    </row>
    <row r="18" spans="1:13" ht="16.2" customHeight="1" x14ac:dyDescent="0.3">
      <c r="A18" s="44" t="s">
        <v>68</v>
      </c>
      <c r="B18" s="42">
        <v>1063</v>
      </c>
      <c r="C18" s="48">
        <v>6</v>
      </c>
      <c r="D18" s="42">
        <v>1217</v>
      </c>
      <c r="E18" s="42">
        <v>10</v>
      </c>
      <c r="F18" s="42">
        <v>1387</v>
      </c>
      <c r="G18" s="42">
        <v>13</v>
      </c>
      <c r="H18" s="102"/>
      <c r="I18" s="2"/>
      <c r="J18" s="44" t="s">
        <v>68</v>
      </c>
      <c r="K18" s="42">
        <v>965</v>
      </c>
      <c r="L18" s="42">
        <v>8</v>
      </c>
      <c r="M18" s="101"/>
    </row>
    <row r="19" spans="1:13" ht="10.199999999999999" customHeight="1" x14ac:dyDescent="0.3">
      <c r="A19" s="45"/>
      <c r="B19" s="43"/>
      <c r="C19" s="43"/>
      <c r="D19" s="43"/>
      <c r="E19" s="43"/>
      <c r="F19" s="43"/>
      <c r="G19" s="43"/>
      <c r="H19" s="47"/>
      <c r="I19" s="2"/>
      <c r="J19" s="45"/>
      <c r="K19" s="43"/>
      <c r="L19" s="43"/>
      <c r="M19" s="47"/>
    </row>
    <row r="20" spans="1:13" ht="16.2" customHeight="1" x14ac:dyDescent="0.3">
      <c r="A20" s="44" t="s">
        <v>66</v>
      </c>
      <c r="B20" s="42">
        <v>1919</v>
      </c>
      <c r="C20" s="48">
        <v>18</v>
      </c>
      <c r="D20" s="42">
        <v>2238</v>
      </c>
      <c r="E20" s="42">
        <v>21</v>
      </c>
      <c r="F20" s="42">
        <v>2530</v>
      </c>
      <c r="G20" s="42">
        <v>27</v>
      </c>
      <c r="H20" s="102" t="s">
        <v>98</v>
      </c>
      <c r="I20" s="2"/>
      <c r="J20" s="44" t="s">
        <v>66</v>
      </c>
      <c r="K20" s="42">
        <v>2585</v>
      </c>
      <c r="L20" s="42">
        <v>24</v>
      </c>
      <c r="M20" s="99" t="s">
        <v>94</v>
      </c>
    </row>
    <row r="21" spans="1:13" ht="16.2" customHeight="1" x14ac:dyDescent="0.3">
      <c r="A21" s="44" t="s">
        <v>67</v>
      </c>
      <c r="B21" s="42">
        <v>1747</v>
      </c>
      <c r="C21" s="48">
        <v>14.5</v>
      </c>
      <c r="D21" s="42">
        <v>2075</v>
      </c>
      <c r="E21" s="42">
        <v>17</v>
      </c>
      <c r="F21" s="42">
        <v>2296</v>
      </c>
      <c r="G21" s="42">
        <v>22</v>
      </c>
      <c r="H21" s="102"/>
      <c r="I21" s="2"/>
      <c r="J21" s="44" t="s">
        <v>67</v>
      </c>
      <c r="K21" s="42">
        <v>2200</v>
      </c>
      <c r="L21" s="42">
        <v>18</v>
      </c>
      <c r="M21" s="100"/>
    </row>
    <row r="22" spans="1:13" ht="16.2" customHeight="1" x14ac:dyDescent="0.3">
      <c r="A22" s="44" t="s">
        <v>68</v>
      </c>
      <c r="B22" s="42">
        <v>1580</v>
      </c>
      <c r="C22" s="42">
        <v>12</v>
      </c>
      <c r="D22" s="42">
        <v>1782</v>
      </c>
      <c r="E22" s="42">
        <v>14</v>
      </c>
      <c r="F22" s="42">
        <v>2112</v>
      </c>
      <c r="G22" s="42">
        <v>18</v>
      </c>
      <c r="H22" s="102"/>
      <c r="I22" s="2"/>
      <c r="J22" s="44" t="s">
        <v>68</v>
      </c>
      <c r="K22" s="42">
        <v>1750</v>
      </c>
      <c r="L22" s="42">
        <v>15</v>
      </c>
      <c r="M22" s="101"/>
    </row>
    <row r="23" spans="1:13" ht="10.199999999999999" customHeight="1" x14ac:dyDescent="0.3">
      <c r="A23" s="45"/>
      <c r="B23" s="43"/>
      <c r="C23" s="43"/>
      <c r="D23" s="43"/>
      <c r="E23" s="43"/>
      <c r="F23" s="43"/>
      <c r="G23" s="43"/>
      <c r="H23" s="47"/>
      <c r="I23" s="2"/>
      <c r="J23" s="45"/>
      <c r="K23" s="43"/>
      <c r="L23" s="43"/>
      <c r="M23" s="47"/>
    </row>
    <row r="24" spans="1:13" ht="16.2" customHeight="1" x14ac:dyDescent="0.3">
      <c r="A24" s="44" t="s">
        <v>66</v>
      </c>
      <c r="B24" s="42">
        <v>3226</v>
      </c>
      <c r="C24" s="42">
        <v>43</v>
      </c>
      <c r="D24" s="42">
        <v>3790</v>
      </c>
      <c r="E24" s="42">
        <v>48</v>
      </c>
      <c r="F24" s="42">
        <v>4288</v>
      </c>
      <c r="G24" s="42">
        <v>67</v>
      </c>
      <c r="H24" s="102" t="s">
        <v>99</v>
      </c>
      <c r="I24" s="2"/>
      <c r="J24" s="44" t="s">
        <v>66</v>
      </c>
      <c r="K24" s="42">
        <v>3280</v>
      </c>
      <c r="L24" s="42">
        <v>38</v>
      </c>
      <c r="M24" s="99" t="s">
        <v>71</v>
      </c>
    </row>
    <row r="25" spans="1:13" ht="16.2" customHeight="1" x14ac:dyDescent="0.3">
      <c r="A25" s="44" t="s">
        <v>67</v>
      </c>
      <c r="B25" s="42">
        <v>2779</v>
      </c>
      <c r="C25" s="42">
        <v>33</v>
      </c>
      <c r="D25" s="42">
        <v>3293</v>
      </c>
      <c r="E25" s="42">
        <v>38</v>
      </c>
      <c r="F25" s="42">
        <v>3866</v>
      </c>
      <c r="G25" s="42">
        <v>56</v>
      </c>
      <c r="H25" s="102"/>
      <c r="I25" s="2"/>
      <c r="J25" s="44" t="s">
        <v>67</v>
      </c>
      <c r="K25" s="42">
        <v>2637</v>
      </c>
      <c r="L25" s="42">
        <v>28</v>
      </c>
      <c r="M25" s="100"/>
    </row>
    <row r="26" spans="1:13" ht="16.2" customHeight="1" x14ac:dyDescent="0.3">
      <c r="A26" s="44" t="s">
        <v>68</v>
      </c>
      <c r="B26" s="42">
        <v>2447</v>
      </c>
      <c r="C26" s="42">
        <v>29</v>
      </c>
      <c r="D26" s="42">
        <v>2922</v>
      </c>
      <c r="E26" s="42">
        <v>32</v>
      </c>
      <c r="F26" s="42">
        <v>3452</v>
      </c>
      <c r="G26" s="42">
        <v>43</v>
      </c>
      <c r="H26" s="102"/>
      <c r="I26" s="2"/>
      <c r="J26" s="44" t="s">
        <v>68</v>
      </c>
      <c r="K26" s="42">
        <v>2051</v>
      </c>
      <c r="L26" s="42">
        <v>22</v>
      </c>
      <c r="M26" s="101"/>
    </row>
    <row r="27" spans="1:13" ht="10.199999999999999" customHeight="1" x14ac:dyDescent="0.3">
      <c r="A27" s="45"/>
      <c r="B27" s="43"/>
      <c r="C27" s="43"/>
      <c r="D27" s="43"/>
      <c r="E27" s="43"/>
      <c r="F27" s="43"/>
      <c r="G27" s="43"/>
      <c r="H27" s="47"/>
      <c r="I27" s="2"/>
      <c r="J27" s="45"/>
      <c r="K27" s="43"/>
      <c r="L27" s="43"/>
      <c r="M27" s="47"/>
    </row>
    <row r="28" spans="1:13" ht="16.2" customHeight="1" x14ac:dyDescent="0.3">
      <c r="A28" s="44" t="s">
        <v>66</v>
      </c>
      <c r="B28" s="42">
        <v>3895</v>
      </c>
      <c r="C28" s="42">
        <v>56</v>
      </c>
      <c r="D28" s="42">
        <v>4370</v>
      </c>
      <c r="E28" s="42">
        <v>66</v>
      </c>
      <c r="F28" s="42">
        <v>5090</v>
      </c>
      <c r="G28" s="42">
        <v>80</v>
      </c>
      <c r="H28" s="102" t="s">
        <v>74</v>
      </c>
      <c r="I28" s="2"/>
      <c r="J28" s="44" t="s">
        <v>66</v>
      </c>
      <c r="K28" s="42">
        <v>3744</v>
      </c>
      <c r="L28" s="42">
        <v>48</v>
      </c>
      <c r="M28" s="99" t="s">
        <v>95</v>
      </c>
    </row>
    <row r="29" spans="1:13" ht="16.2" customHeight="1" x14ac:dyDescent="0.3">
      <c r="A29" s="44" t="s">
        <v>67</v>
      </c>
      <c r="B29" s="42">
        <v>3461</v>
      </c>
      <c r="C29" s="42">
        <v>48</v>
      </c>
      <c r="D29" s="42">
        <v>4074</v>
      </c>
      <c r="E29" s="42">
        <v>58</v>
      </c>
      <c r="F29" s="42">
        <v>4512</v>
      </c>
      <c r="G29" s="42">
        <v>72</v>
      </c>
      <c r="H29" s="102"/>
      <c r="I29" s="2"/>
      <c r="J29" s="44" t="s">
        <v>67</v>
      </c>
      <c r="K29" s="42">
        <v>2942</v>
      </c>
      <c r="L29" s="42">
        <v>36</v>
      </c>
      <c r="M29" s="100"/>
    </row>
    <row r="30" spans="1:13" ht="16.2" customHeight="1" x14ac:dyDescent="0.3">
      <c r="A30" s="44" t="s">
        <v>68</v>
      </c>
      <c r="B30" s="42">
        <v>3103</v>
      </c>
      <c r="C30" s="42">
        <v>40</v>
      </c>
      <c r="D30" s="42">
        <v>3614</v>
      </c>
      <c r="E30" s="42">
        <v>46</v>
      </c>
      <c r="F30" s="42">
        <v>4055</v>
      </c>
      <c r="G30" s="42">
        <v>58</v>
      </c>
      <c r="H30" s="102"/>
      <c r="I30" s="2"/>
      <c r="J30" s="44" t="s">
        <v>68</v>
      </c>
      <c r="K30" s="42">
        <v>2357</v>
      </c>
      <c r="L30" s="42">
        <v>30</v>
      </c>
      <c r="M30" s="101"/>
    </row>
    <row r="31" spans="1:13" ht="10.199999999999999" customHeight="1" x14ac:dyDescent="0.3">
      <c r="A31" s="45"/>
      <c r="B31" s="43"/>
      <c r="C31" s="43"/>
      <c r="D31" s="43"/>
      <c r="E31" s="43"/>
      <c r="F31" s="43"/>
      <c r="G31" s="43"/>
      <c r="H31" s="47"/>
      <c r="I31" s="2"/>
      <c r="J31" s="45"/>
      <c r="K31" s="43"/>
      <c r="L31" s="43"/>
      <c r="M31" s="47"/>
    </row>
    <row r="32" spans="1:13" ht="16.2" customHeight="1" x14ac:dyDescent="0.3">
      <c r="A32" s="44" t="s">
        <v>66</v>
      </c>
      <c r="B32" s="42">
        <v>6096</v>
      </c>
      <c r="C32" s="42">
        <v>91</v>
      </c>
      <c r="D32" s="42">
        <v>7133</v>
      </c>
      <c r="E32" s="42">
        <v>112</v>
      </c>
      <c r="F32" s="42">
        <v>8381</v>
      </c>
      <c r="G32" s="42">
        <v>142</v>
      </c>
      <c r="H32" s="102" t="s">
        <v>80</v>
      </c>
      <c r="I32" s="2"/>
      <c r="J32" s="44" t="s">
        <v>66</v>
      </c>
      <c r="K32" s="42">
        <v>5769</v>
      </c>
      <c r="L32" s="42">
        <v>88</v>
      </c>
      <c r="M32" s="99" t="s">
        <v>96</v>
      </c>
    </row>
    <row r="33" spans="1:13" ht="16.2" customHeight="1" x14ac:dyDescent="0.3">
      <c r="A33" s="44" t="s">
        <v>67</v>
      </c>
      <c r="B33" s="42">
        <v>5475</v>
      </c>
      <c r="C33" s="42">
        <v>70</v>
      </c>
      <c r="D33" s="42">
        <v>6439</v>
      </c>
      <c r="E33" s="42">
        <v>90</v>
      </c>
      <c r="F33" s="42">
        <v>7218</v>
      </c>
      <c r="G33" s="42">
        <v>120</v>
      </c>
      <c r="H33" s="102"/>
      <c r="I33" s="2"/>
      <c r="J33" s="44" t="s">
        <v>67</v>
      </c>
      <c r="K33" s="42">
        <v>4849</v>
      </c>
      <c r="L33" s="42">
        <v>65</v>
      </c>
      <c r="M33" s="100"/>
    </row>
    <row r="34" spans="1:13" ht="16.2" customHeight="1" x14ac:dyDescent="0.3">
      <c r="A34" s="44" t="s">
        <v>68</v>
      </c>
      <c r="B34" s="42">
        <v>4900</v>
      </c>
      <c r="C34" s="42">
        <v>60</v>
      </c>
      <c r="D34" s="42">
        <v>5533</v>
      </c>
      <c r="E34" s="42">
        <v>75</v>
      </c>
      <c r="F34" s="42">
        <v>6497</v>
      </c>
      <c r="G34" s="42">
        <v>98</v>
      </c>
      <c r="H34" s="102"/>
      <c r="I34" s="2"/>
      <c r="J34" s="44" t="s">
        <v>68</v>
      </c>
      <c r="K34" s="42">
        <v>3756</v>
      </c>
      <c r="L34" s="42">
        <v>52</v>
      </c>
      <c r="M34" s="101"/>
    </row>
    <row r="35" spans="1:13" ht="10.199999999999999" customHeight="1" x14ac:dyDescent="0.3">
      <c r="A35" s="45"/>
      <c r="B35" s="43"/>
      <c r="C35" s="43"/>
      <c r="D35" s="43"/>
      <c r="E35" s="43"/>
      <c r="F35" s="43"/>
      <c r="G35" s="43"/>
      <c r="H35" s="47"/>
      <c r="I35" s="2"/>
      <c r="J35" s="45"/>
      <c r="K35" s="43"/>
      <c r="L35" s="43"/>
      <c r="M35" s="47"/>
    </row>
    <row r="36" spans="1:13" ht="16.2" customHeight="1" x14ac:dyDescent="0.3">
      <c r="A36" s="44" t="s">
        <v>66</v>
      </c>
      <c r="B36" s="42">
        <v>7476</v>
      </c>
      <c r="C36" s="42">
        <v>151</v>
      </c>
      <c r="D36" s="42">
        <v>8938</v>
      </c>
      <c r="E36" s="42">
        <v>171</v>
      </c>
      <c r="F36" s="42">
        <v>10430</v>
      </c>
      <c r="G36" s="42">
        <v>193</v>
      </c>
      <c r="H36" s="102" t="s">
        <v>75</v>
      </c>
      <c r="I36" s="2"/>
      <c r="J36" s="44" t="s">
        <v>66</v>
      </c>
      <c r="K36" s="42">
        <v>9218</v>
      </c>
      <c r="L36" s="42">
        <v>160</v>
      </c>
      <c r="M36" s="99" t="s">
        <v>97</v>
      </c>
    </row>
    <row r="37" spans="1:13" ht="16.2" customHeight="1" x14ac:dyDescent="0.3">
      <c r="A37" s="44" t="s">
        <v>67</v>
      </c>
      <c r="B37" s="42">
        <v>6692</v>
      </c>
      <c r="C37" s="42">
        <v>132</v>
      </c>
      <c r="D37" s="42">
        <v>7948</v>
      </c>
      <c r="E37" s="42">
        <v>150</v>
      </c>
      <c r="F37" s="42">
        <v>8931</v>
      </c>
      <c r="G37" s="42">
        <v>175</v>
      </c>
      <c r="H37" s="102"/>
      <c r="I37" s="2"/>
      <c r="J37" s="44" t="s">
        <v>67</v>
      </c>
      <c r="K37" s="42">
        <v>7807</v>
      </c>
      <c r="L37" s="42">
        <v>110</v>
      </c>
      <c r="M37" s="100"/>
    </row>
    <row r="38" spans="1:13" ht="16.2" customHeight="1" x14ac:dyDescent="0.3">
      <c r="A38" s="44" t="s">
        <v>68</v>
      </c>
      <c r="B38" s="42">
        <v>5538</v>
      </c>
      <c r="C38" s="42">
        <v>92</v>
      </c>
      <c r="D38" s="42">
        <v>6990</v>
      </c>
      <c r="E38" s="42">
        <v>118</v>
      </c>
      <c r="F38" s="42">
        <v>8281</v>
      </c>
      <c r="G38" s="42">
        <v>146</v>
      </c>
      <c r="H38" s="102"/>
      <c r="I38" s="2"/>
      <c r="J38" s="44" t="s">
        <v>68</v>
      </c>
      <c r="K38" s="42">
        <v>6351</v>
      </c>
      <c r="L38" s="42">
        <v>90</v>
      </c>
      <c r="M38" s="101"/>
    </row>
    <row r="39" spans="1:13" ht="10.199999999999999" customHeight="1" x14ac:dyDescent="0.3">
      <c r="A39" s="45"/>
      <c r="B39" s="43"/>
      <c r="C39" s="43"/>
      <c r="D39" s="43"/>
      <c r="E39" s="43"/>
      <c r="F39" s="43"/>
      <c r="G39" s="43"/>
      <c r="H39" s="47"/>
      <c r="I39" s="2"/>
      <c r="J39" s="45"/>
      <c r="K39" s="43"/>
      <c r="L39" s="43"/>
      <c r="M39" s="47"/>
    </row>
    <row r="40" spans="1:13" ht="16.2" customHeight="1" x14ac:dyDescent="0.3">
      <c r="A40" s="44" t="s">
        <v>66</v>
      </c>
      <c r="B40" s="42">
        <v>9108</v>
      </c>
      <c r="C40" s="42">
        <v>182</v>
      </c>
      <c r="D40" s="42">
        <v>10721</v>
      </c>
      <c r="E40" s="42">
        <v>205</v>
      </c>
      <c r="F40" s="42">
        <v>12675</v>
      </c>
      <c r="G40" s="42">
        <v>270</v>
      </c>
      <c r="H40" s="102" t="s">
        <v>76</v>
      </c>
      <c r="I40" s="2"/>
      <c r="J40" s="44" t="s">
        <v>66</v>
      </c>
      <c r="K40" s="42">
        <v>10758</v>
      </c>
      <c r="L40" s="42">
        <v>195</v>
      </c>
      <c r="M40" s="99" t="s">
        <v>72</v>
      </c>
    </row>
    <row r="41" spans="1:13" ht="16.2" customHeight="1" x14ac:dyDescent="0.3">
      <c r="A41" s="44" t="s">
        <v>67</v>
      </c>
      <c r="B41" s="42">
        <v>8048</v>
      </c>
      <c r="C41" s="42">
        <v>153</v>
      </c>
      <c r="D41" s="42">
        <v>9544</v>
      </c>
      <c r="E41" s="42">
        <v>182</v>
      </c>
      <c r="F41" s="42">
        <v>11207</v>
      </c>
      <c r="G41" s="42">
        <v>235</v>
      </c>
      <c r="H41" s="102"/>
      <c r="I41" s="2"/>
      <c r="J41" s="44" t="s">
        <v>67</v>
      </c>
      <c r="K41" s="42">
        <v>9076</v>
      </c>
      <c r="L41" s="42">
        <v>145</v>
      </c>
      <c r="M41" s="100"/>
    </row>
    <row r="42" spans="1:13" ht="16.2" customHeight="1" x14ac:dyDescent="0.3">
      <c r="A42" s="44" t="s">
        <v>68</v>
      </c>
      <c r="B42" s="42">
        <v>6960</v>
      </c>
      <c r="C42" s="42">
        <v>112</v>
      </c>
      <c r="D42" s="42">
        <v>8460</v>
      </c>
      <c r="E42" s="42">
        <v>143</v>
      </c>
      <c r="F42" s="42">
        <v>10002</v>
      </c>
      <c r="G42" s="42">
        <v>172</v>
      </c>
      <c r="H42" s="102"/>
      <c r="I42" s="2"/>
      <c r="J42" s="44" t="s">
        <v>68</v>
      </c>
      <c r="K42" s="42">
        <v>7026</v>
      </c>
      <c r="L42" s="42">
        <v>115</v>
      </c>
      <c r="M42" s="101"/>
    </row>
    <row r="43" spans="1:13" ht="14.4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">
      <c r="A44" s="105" t="s">
        <v>7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7"/>
    </row>
  </sheetData>
  <mergeCells count="31">
    <mergeCell ref="A44:M44"/>
    <mergeCell ref="K5:L5"/>
    <mergeCell ref="J4:M4"/>
    <mergeCell ref="A4:H4"/>
    <mergeCell ref="H5:H6"/>
    <mergeCell ref="J5:J6"/>
    <mergeCell ref="B5:C5"/>
    <mergeCell ref="D5:E5"/>
    <mergeCell ref="F5:G5"/>
    <mergeCell ref="M5:M6"/>
    <mergeCell ref="H12:H14"/>
    <mergeCell ref="H16:H18"/>
    <mergeCell ref="M16:M18"/>
    <mergeCell ref="M12:M14"/>
    <mergeCell ref="M8:M10"/>
    <mergeCell ref="N1:S2"/>
    <mergeCell ref="A1:M2"/>
    <mergeCell ref="M40:M42"/>
    <mergeCell ref="M36:M38"/>
    <mergeCell ref="M32:M34"/>
    <mergeCell ref="M28:M30"/>
    <mergeCell ref="M24:M26"/>
    <mergeCell ref="M20:M22"/>
    <mergeCell ref="H20:H22"/>
    <mergeCell ref="H24:H26"/>
    <mergeCell ref="H28:H30"/>
    <mergeCell ref="H32:H34"/>
    <mergeCell ref="H36:H38"/>
    <mergeCell ref="H40:H42"/>
    <mergeCell ref="A5:A6"/>
    <mergeCell ref="H8:H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4"/>
  <sheetViews>
    <sheetView tabSelected="1" topLeftCell="C1" workbookViewId="0">
      <pane ySplit="2" topLeftCell="A3" activePane="bottomLeft" state="frozen"/>
      <selection pane="bottomLeft" activeCell="N1" sqref="N1:S2"/>
    </sheetView>
  </sheetViews>
  <sheetFormatPr defaultRowHeight="14.4" x14ac:dyDescent="0.3"/>
  <cols>
    <col min="1" max="1" width="12.5546875" customWidth="1"/>
    <col min="2" max="2" width="11.33203125" customWidth="1"/>
    <col min="3" max="3" width="10.6640625" customWidth="1"/>
    <col min="4" max="4" width="11.33203125" customWidth="1"/>
    <col min="5" max="5" width="10.6640625" customWidth="1"/>
    <col min="6" max="6" width="11.33203125" customWidth="1"/>
    <col min="7" max="9" width="10.6640625" customWidth="1"/>
    <col min="10" max="10" width="12.5546875" customWidth="1"/>
    <col min="11" max="11" width="11.33203125" customWidth="1"/>
    <col min="12" max="13" width="10.6640625" customWidth="1"/>
    <col min="14" max="89" width="3.6640625" customWidth="1"/>
  </cols>
  <sheetData>
    <row r="1" spans="1:20" ht="14.4" customHeight="1" x14ac:dyDescent="0.3">
      <c r="A1" s="93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  <c r="N1" s="92"/>
      <c r="O1" s="92"/>
      <c r="P1" s="92"/>
      <c r="Q1" s="92"/>
      <c r="R1" s="92"/>
      <c r="S1" s="92"/>
      <c r="T1" s="1"/>
    </row>
    <row r="2" spans="1:20" ht="14.4" customHeight="1" x14ac:dyDescent="0.3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92"/>
      <c r="O2" s="92"/>
      <c r="P2" s="92"/>
      <c r="Q2" s="92"/>
      <c r="R2" s="92"/>
      <c r="S2" s="92"/>
      <c r="T2" s="1"/>
    </row>
    <row r="3" spans="1:20" ht="14.4" customHeight="1" x14ac:dyDescent="0.3">
      <c r="A3" s="4"/>
      <c r="B3" s="4"/>
      <c r="C3" s="4"/>
      <c r="D3" s="4"/>
      <c r="E3" s="4"/>
      <c r="F3" s="4"/>
      <c r="G3" s="4"/>
      <c r="H3" s="3"/>
      <c r="I3" s="4"/>
      <c r="J3" s="4"/>
      <c r="K3" s="4"/>
      <c r="L3" s="4"/>
      <c r="M3" s="4"/>
    </row>
    <row r="4" spans="1:20" ht="19.8" x14ac:dyDescent="0.3">
      <c r="A4" s="110" t="s">
        <v>22</v>
      </c>
      <c r="B4" s="111"/>
      <c r="C4" s="111"/>
      <c r="D4" s="111"/>
      <c r="E4" s="111"/>
      <c r="F4" s="111"/>
      <c r="G4" s="111"/>
      <c r="H4" s="112"/>
      <c r="I4" s="4"/>
      <c r="J4" s="110" t="s">
        <v>34</v>
      </c>
      <c r="K4" s="111"/>
      <c r="L4" s="111"/>
      <c r="M4" s="112"/>
    </row>
    <row r="5" spans="1:20" ht="33" customHeight="1" x14ac:dyDescent="0.3">
      <c r="A5" s="103" t="s">
        <v>104</v>
      </c>
      <c r="B5" s="108" t="s">
        <v>109</v>
      </c>
      <c r="C5" s="109"/>
      <c r="D5" s="108" t="s">
        <v>106</v>
      </c>
      <c r="E5" s="109"/>
      <c r="F5" s="108" t="s">
        <v>107</v>
      </c>
      <c r="G5" s="109"/>
      <c r="H5" s="113" t="s">
        <v>81</v>
      </c>
      <c r="I5" s="37"/>
      <c r="J5" s="103" t="s">
        <v>104</v>
      </c>
      <c r="K5" s="108" t="s">
        <v>108</v>
      </c>
      <c r="L5" s="109"/>
      <c r="M5" s="113" t="s">
        <v>81</v>
      </c>
    </row>
    <row r="6" spans="1:20" ht="45" customHeight="1" x14ac:dyDescent="0.3">
      <c r="A6" s="104"/>
      <c r="B6" s="38" t="s">
        <v>73</v>
      </c>
      <c r="C6" s="38" t="s">
        <v>103</v>
      </c>
      <c r="D6" s="38" t="s">
        <v>73</v>
      </c>
      <c r="E6" s="38" t="s">
        <v>103</v>
      </c>
      <c r="F6" s="38" t="s">
        <v>73</v>
      </c>
      <c r="G6" s="38" t="s">
        <v>103</v>
      </c>
      <c r="H6" s="113"/>
      <c r="I6" s="36"/>
      <c r="J6" s="104"/>
      <c r="K6" s="38" t="s">
        <v>73</v>
      </c>
      <c r="L6" s="41" t="s">
        <v>103</v>
      </c>
      <c r="M6" s="113"/>
    </row>
    <row r="7" spans="1:20" ht="10.199999999999999" customHeight="1" x14ac:dyDescent="0.3">
      <c r="A7" s="40"/>
      <c r="B7" s="40"/>
      <c r="C7" s="40"/>
      <c r="D7" s="40"/>
      <c r="E7" s="40"/>
      <c r="F7" s="40"/>
      <c r="G7" s="40"/>
      <c r="H7" s="46"/>
      <c r="I7" s="2"/>
      <c r="J7" s="40"/>
      <c r="K7" s="40"/>
      <c r="L7" s="40"/>
      <c r="M7" s="46"/>
    </row>
    <row r="8" spans="1:20" ht="16.2" customHeight="1" x14ac:dyDescent="0.3">
      <c r="A8" s="44" t="s">
        <v>66</v>
      </c>
      <c r="B8" s="42">
        <v>765</v>
      </c>
      <c r="C8" s="48">
        <v>7.4</v>
      </c>
      <c r="D8" s="42">
        <v>854</v>
      </c>
      <c r="E8" s="48">
        <v>8.6</v>
      </c>
      <c r="F8" s="48">
        <v>998</v>
      </c>
      <c r="G8" s="48">
        <v>9.8000000000000007</v>
      </c>
      <c r="H8" s="99" t="s">
        <v>101</v>
      </c>
      <c r="I8" s="2"/>
      <c r="J8" s="44" t="s">
        <v>66</v>
      </c>
      <c r="K8" s="42">
        <v>859</v>
      </c>
      <c r="L8" s="48">
        <v>7.3</v>
      </c>
      <c r="M8" s="102" t="s">
        <v>85</v>
      </c>
      <c r="Q8" s="1"/>
      <c r="R8" s="1"/>
    </row>
    <row r="9" spans="1:20" ht="16.2" customHeight="1" x14ac:dyDescent="0.3">
      <c r="A9" s="44" t="s">
        <v>67</v>
      </c>
      <c r="B9" s="42">
        <v>642</v>
      </c>
      <c r="C9" s="48">
        <v>3.8</v>
      </c>
      <c r="D9" s="42">
        <v>723</v>
      </c>
      <c r="E9" s="48">
        <v>4.5</v>
      </c>
      <c r="F9" s="48">
        <v>894</v>
      </c>
      <c r="G9" s="48">
        <v>5.4</v>
      </c>
      <c r="H9" s="100"/>
      <c r="I9" s="2"/>
      <c r="J9" s="44" t="s">
        <v>67</v>
      </c>
      <c r="K9" s="42">
        <v>756</v>
      </c>
      <c r="L9" s="48">
        <v>4.2</v>
      </c>
      <c r="M9" s="102"/>
    </row>
    <row r="10" spans="1:20" ht="16.2" customHeight="1" x14ac:dyDescent="0.3">
      <c r="A10" s="44" t="s">
        <v>68</v>
      </c>
      <c r="B10" s="42">
        <v>521</v>
      </c>
      <c r="C10" s="48">
        <v>1.3</v>
      </c>
      <c r="D10" s="42">
        <v>654</v>
      </c>
      <c r="E10" s="48">
        <v>2.2999999999999998</v>
      </c>
      <c r="F10" s="48">
        <v>796</v>
      </c>
      <c r="G10" s="48">
        <v>3</v>
      </c>
      <c r="H10" s="101"/>
      <c r="I10" s="2"/>
      <c r="J10" s="44" t="s">
        <v>68</v>
      </c>
      <c r="K10" s="42">
        <v>653</v>
      </c>
      <c r="L10" s="48">
        <v>2.2999999999999998</v>
      </c>
      <c r="M10" s="102"/>
    </row>
    <row r="11" spans="1:20" ht="10.199999999999999" customHeight="1" x14ac:dyDescent="0.3">
      <c r="A11" s="45"/>
      <c r="B11" s="43"/>
      <c r="C11" s="43"/>
      <c r="D11" s="43"/>
      <c r="E11" s="43"/>
      <c r="F11" s="43"/>
      <c r="G11" s="43"/>
      <c r="H11" s="47"/>
      <c r="I11" s="2"/>
      <c r="J11" s="45"/>
      <c r="K11" s="43"/>
      <c r="L11" s="43"/>
      <c r="M11" s="47"/>
    </row>
    <row r="12" spans="1:20" ht="16.2" customHeight="1" x14ac:dyDescent="0.3">
      <c r="A12" s="44" t="s">
        <v>66</v>
      </c>
      <c r="B12" s="42">
        <v>985</v>
      </c>
      <c r="C12" s="48">
        <v>8</v>
      </c>
      <c r="D12" s="42">
        <v>1185</v>
      </c>
      <c r="E12" s="42">
        <v>11</v>
      </c>
      <c r="F12" s="42">
        <v>1305</v>
      </c>
      <c r="G12" s="42">
        <v>14</v>
      </c>
      <c r="H12" s="102" t="s">
        <v>27</v>
      </c>
      <c r="I12" s="2"/>
      <c r="J12" s="44" t="s">
        <v>66</v>
      </c>
      <c r="K12" s="42">
        <v>993</v>
      </c>
      <c r="L12" s="48">
        <v>8.1999999999999993</v>
      </c>
      <c r="M12" s="102" t="s">
        <v>86</v>
      </c>
    </row>
    <row r="13" spans="1:20" ht="16.2" customHeight="1" x14ac:dyDescent="0.3">
      <c r="A13" s="44" t="s">
        <v>67</v>
      </c>
      <c r="B13" s="42">
        <v>885</v>
      </c>
      <c r="C13" s="48">
        <v>5.5</v>
      </c>
      <c r="D13" s="42">
        <v>1070</v>
      </c>
      <c r="E13" s="42">
        <v>8</v>
      </c>
      <c r="F13" s="42">
        <v>1188</v>
      </c>
      <c r="G13" s="42">
        <v>12</v>
      </c>
      <c r="H13" s="102"/>
      <c r="I13" s="2"/>
      <c r="J13" s="44" t="s">
        <v>67</v>
      </c>
      <c r="K13" s="42">
        <v>839</v>
      </c>
      <c r="L13" s="48">
        <v>6</v>
      </c>
      <c r="M13" s="102"/>
    </row>
    <row r="14" spans="1:20" ht="16.2" customHeight="1" x14ac:dyDescent="0.3">
      <c r="A14" s="44" t="s">
        <v>68</v>
      </c>
      <c r="B14" s="42">
        <v>792</v>
      </c>
      <c r="C14" s="48">
        <v>4</v>
      </c>
      <c r="D14" s="42">
        <v>968</v>
      </c>
      <c r="E14" s="42">
        <v>6</v>
      </c>
      <c r="F14" s="42">
        <v>1073</v>
      </c>
      <c r="G14" s="48">
        <v>8.5</v>
      </c>
      <c r="H14" s="102"/>
      <c r="I14" s="2"/>
      <c r="J14" s="44" t="s">
        <v>68</v>
      </c>
      <c r="K14" s="42">
        <v>748</v>
      </c>
      <c r="L14" s="48">
        <v>4.2</v>
      </c>
      <c r="M14" s="102"/>
    </row>
    <row r="15" spans="1:20" ht="10.199999999999999" customHeight="1" x14ac:dyDescent="0.3">
      <c r="A15" s="45"/>
      <c r="B15" s="43"/>
      <c r="C15" s="43"/>
      <c r="D15" s="43"/>
      <c r="E15" s="43"/>
      <c r="F15" s="43"/>
      <c r="G15" s="43"/>
      <c r="H15" s="47"/>
      <c r="I15" s="2"/>
      <c r="J15" s="45"/>
      <c r="K15" s="43"/>
      <c r="L15" s="43"/>
      <c r="M15" s="47"/>
    </row>
    <row r="16" spans="1:20" ht="16.2" customHeight="1" x14ac:dyDescent="0.3">
      <c r="A16" s="44" t="s">
        <v>66</v>
      </c>
      <c r="B16" s="42">
        <v>1330</v>
      </c>
      <c r="C16" s="48">
        <v>11</v>
      </c>
      <c r="D16" s="42">
        <v>1460</v>
      </c>
      <c r="E16" s="42">
        <v>15</v>
      </c>
      <c r="F16" s="42">
        <v>1670</v>
      </c>
      <c r="G16" s="42">
        <v>21</v>
      </c>
      <c r="H16" s="102" t="s">
        <v>28</v>
      </c>
      <c r="I16" s="2"/>
      <c r="J16" s="44" t="s">
        <v>66</v>
      </c>
      <c r="K16" s="42">
        <v>1420</v>
      </c>
      <c r="L16" s="42">
        <v>13</v>
      </c>
      <c r="M16" s="102" t="s">
        <v>87</v>
      </c>
    </row>
    <row r="17" spans="1:13" ht="16.2" customHeight="1" x14ac:dyDescent="0.3">
      <c r="A17" s="44" t="s">
        <v>67</v>
      </c>
      <c r="B17" s="42">
        <v>1185</v>
      </c>
      <c r="C17" s="48">
        <v>8.5</v>
      </c>
      <c r="D17" s="42">
        <v>1284</v>
      </c>
      <c r="E17" s="42">
        <v>12</v>
      </c>
      <c r="F17" s="42">
        <v>1566</v>
      </c>
      <c r="G17" s="42">
        <v>16</v>
      </c>
      <c r="H17" s="102"/>
      <c r="I17" s="2"/>
      <c r="J17" s="44" t="s">
        <v>67</v>
      </c>
      <c r="K17" s="42">
        <v>1180</v>
      </c>
      <c r="L17" s="42">
        <v>11</v>
      </c>
      <c r="M17" s="102"/>
    </row>
    <row r="18" spans="1:13" ht="16.2" customHeight="1" x14ac:dyDescent="0.3">
      <c r="A18" s="44" t="s">
        <v>68</v>
      </c>
      <c r="B18" s="42">
        <v>1063</v>
      </c>
      <c r="C18" s="48">
        <v>6</v>
      </c>
      <c r="D18" s="42">
        <v>1217</v>
      </c>
      <c r="E18" s="42">
        <v>10</v>
      </c>
      <c r="F18" s="42">
        <v>1387</v>
      </c>
      <c r="G18" s="42">
        <v>13</v>
      </c>
      <c r="H18" s="102"/>
      <c r="I18" s="2"/>
      <c r="J18" s="44" t="s">
        <v>68</v>
      </c>
      <c r="K18" s="42">
        <v>965</v>
      </c>
      <c r="L18" s="42">
        <v>8</v>
      </c>
      <c r="M18" s="102"/>
    </row>
    <row r="19" spans="1:13" ht="10.199999999999999" customHeight="1" x14ac:dyDescent="0.3">
      <c r="A19" s="45"/>
      <c r="B19" s="43"/>
      <c r="C19" s="43"/>
      <c r="D19" s="43"/>
      <c r="E19" s="43"/>
      <c r="F19" s="43"/>
      <c r="G19" s="43"/>
      <c r="H19" s="47"/>
      <c r="I19" s="2"/>
      <c r="J19" s="45"/>
      <c r="K19" s="43"/>
      <c r="L19" s="43"/>
      <c r="M19" s="47"/>
    </row>
    <row r="20" spans="1:13" ht="16.2" customHeight="1" x14ac:dyDescent="0.3">
      <c r="A20" s="44" t="s">
        <v>66</v>
      </c>
      <c r="B20" s="42">
        <v>1919</v>
      </c>
      <c r="C20" s="48">
        <v>18</v>
      </c>
      <c r="D20" s="42">
        <v>2238</v>
      </c>
      <c r="E20" s="42">
        <v>21</v>
      </c>
      <c r="F20" s="42">
        <v>2530</v>
      </c>
      <c r="G20" s="42">
        <v>27</v>
      </c>
      <c r="H20" s="102" t="s">
        <v>29</v>
      </c>
      <c r="I20" s="2"/>
      <c r="J20" s="44" t="s">
        <v>66</v>
      </c>
      <c r="K20" s="42">
        <v>2585</v>
      </c>
      <c r="L20" s="42">
        <v>24</v>
      </c>
      <c r="M20" s="102" t="s">
        <v>90</v>
      </c>
    </row>
    <row r="21" spans="1:13" ht="16.2" customHeight="1" x14ac:dyDescent="0.3">
      <c r="A21" s="44" t="s">
        <v>67</v>
      </c>
      <c r="B21" s="42">
        <v>1747</v>
      </c>
      <c r="C21" s="48">
        <v>14.5</v>
      </c>
      <c r="D21" s="42">
        <v>2075</v>
      </c>
      <c r="E21" s="42">
        <v>17</v>
      </c>
      <c r="F21" s="42">
        <v>2296</v>
      </c>
      <c r="G21" s="42">
        <v>22</v>
      </c>
      <c r="H21" s="102"/>
      <c r="I21" s="2"/>
      <c r="J21" s="44" t="s">
        <v>67</v>
      </c>
      <c r="K21" s="42">
        <v>2200</v>
      </c>
      <c r="L21" s="42">
        <v>18</v>
      </c>
      <c r="M21" s="102"/>
    </row>
    <row r="22" spans="1:13" ht="16.2" customHeight="1" x14ac:dyDescent="0.3">
      <c r="A22" s="44" t="s">
        <v>68</v>
      </c>
      <c r="B22" s="42">
        <v>1580</v>
      </c>
      <c r="C22" s="42">
        <v>12</v>
      </c>
      <c r="D22" s="42">
        <v>1782</v>
      </c>
      <c r="E22" s="42">
        <v>14</v>
      </c>
      <c r="F22" s="42">
        <v>2112</v>
      </c>
      <c r="G22" s="42">
        <v>18</v>
      </c>
      <c r="H22" s="102"/>
      <c r="I22" s="2"/>
      <c r="J22" s="44" t="s">
        <v>68</v>
      </c>
      <c r="K22" s="42">
        <v>1750</v>
      </c>
      <c r="L22" s="42">
        <v>15</v>
      </c>
      <c r="M22" s="102"/>
    </row>
    <row r="23" spans="1:13" ht="10.199999999999999" customHeight="1" x14ac:dyDescent="0.3">
      <c r="A23" s="45"/>
      <c r="B23" s="43"/>
      <c r="C23" s="43"/>
      <c r="D23" s="43"/>
      <c r="E23" s="43"/>
      <c r="F23" s="43"/>
      <c r="G23" s="43"/>
      <c r="H23" s="47"/>
      <c r="I23" s="2"/>
      <c r="J23" s="45"/>
      <c r="K23" s="43"/>
      <c r="L23" s="43"/>
      <c r="M23" s="47"/>
    </row>
    <row r="24" spans="1:13" ht="16.2" customHeight="1" x14ac:dyDescent="0.3">
      <c r="A24" s="44" t="s">
        <v>66</v>
      </c>
      <c r="B24" s="42">
        <v>3226</v>
      </c>
      <c r="C24" s="42">
        <v>43</v>
      </c>
      <c r="D24" s="42">
        <v>3790</v>
      </c>
      <c r="E24" s="42">
        <v>48</v>
      </c>
      <c r="F24" s="42">
        <v>4288</v>
      </c>
      <c r="G24" s="42">
        <v>67</v>
      </c>
      <c r="H24" s="102" t="s">
        <v>100</v>
      </c>
      <c r="I24" s="2"/>
      <c r="J24" s="44" t="s">
        <v>66</v>
      </c>
      <c r="K24" s="42">
        <v>3280</v>
      </c>
      <c r="L24" s="42">
        <v>38</v>
      </c>
      <c r="M24" s="102" t="s">
        <v>88</v>
      </c>
    </row>
    <row r="25" spans="1:13" ht="16.2" customHeight="1" x14ac:dyDescent="0.3">
      <c r="A25" s="44" t="s">
        <v>67</v>
      </c>
      <c r="B25" s="42">
        <v>2779</v>
      </c>
      <c r="C25" s="42">
        <v>33</v>
      </c>
      <c r="D25" s="42">
        <v>3293</v>
      </c>
      <c r="E25" s="42">
        <v>38</v>
      </c>
      <c r="F25" s="42">
        <v>3866</v>
      </c>
      <c r="G25" s="42">
        <v>56</v>
      </c>
      <c r="H25" s="102"/>
      <c r="I25" s="2"/>
      <c r="J25" s="44" t="s">
        <v>67</v>
      </c>
      <c r="K25" s="42">
        <v>2637</v>
      </c>
      <c r="L25" s="42">
        <v>28</v>
      </c>
      <c r="M25" s="102"/>
    </row>
    <row r="26" spans="1:13" ht="16.2" customHeight="1" x14ac:dyDescent="0.3">
      <c r="A26" s="44" t="s">
        <v>68</v>
      </c>
      <c r="B26" s="42">
        <v>2447</v>
      </c>
      <c r="C26" s="42">
        <v>29</v>
      </c>
      <c r="D26" s="42">
        <v>2922</v>
      </c>
      <c r="E26" s="42">
        <v>32</v>
      </c>
      <c r="F26" s="42">
        <v>3452</v>
      </c>
      <c r="G26" s="42">
        <v>43</v>
      </c>
      <c r="H26" s="102"/>
      <c r="I26" s="2"/>
      <c r="J26" s="44" t="s">
        <v>68</v>
      </c>
      <c r="K26" s="42">
        <v>2051</v>
      </c>
      <c r="L26" s="42">
        <v>22</v>
      </c>
      <c r="M26" s="102"/>
    </row>
    <row r="27" spans="1:13" ht="10.199999999999999" customHeight="1" x14ac:dyDescent="0.3">
      <c r="A27" s="45"/>
      <c r="B27" s="43"/>
      <c r="C27" s="43"/>
      <c r="D27" s="43"/>
      <c r="E27" s="43"/>
      <c r="F27" s="43"/>
      <c r="G27" s="43"/>
      <c r="H27" s="47"/>
      <c r="I27" s="2"/>
      <c r="J27" s="45"/>
      <c r="K27" s="43"/>
      <c r="L27" s="43"/>
      <c r="M27" s="47"/>
    </row>
    <row r="28" spans="1:13" ht="16.2" customHeight="1" x14ac:dyDescent="0.3">
      <c r="A28" s="44" t="s">
        <v>66</v>
      </c>
      <c r="B28" s="42">
        <v>3895</v>
      </c>
      <c r="C28" s="42">
        <v>56</v>
      </c>
      <c r="D28" s="42">
        <v>4370</v>
      </c>
      <c r="E28" s="42">
        <v>66</v>
      </c>
      <c r="F28" s="42">
        <v>5090</v>
      </c>
      <c r="G28" s="42">
        <v>80</v>
      </c>
      <c r="H28" s="102" t="s">
        <v>102</v>
      </c>
      <c r="I28" s="2"/>
      <c r="J28" s="44" t="s">
        <v>66</v>
      </c>
      <c r="K28" s="42">
        <v>3744</v>
      </c>
      <c r="L28" s="42">
        <v>48</v>
      </c>
      <c r="M28" s="102" t="s">
        <v>91</v>
      </c>
    </row>
    <row r="29" spans="1:13" ht="16.2" customHeight="1" x14ac:dyDescent="0.3">
      <c r="A29" s="44" t="s">
        <v>67</v>
      </c>
      <c r="B29" s="42">
        <v>3461</v>
      </c>
      <c r="C29" s="42">
        <v>48</v>
      </c>
      <c r="D29" s="42">
        <v>4074</v>
      </c>
      <c r="E29" s="42">
        <v>58</v>
      </c>
      <c r="F29" s="42">
        <v>4512</v>
      </c>
      <c r="G29" s="42">
        <v>72</v>
      </c>
      <c r="H29" s="102"/>
      <c r="I29" s="2"/>
      <c r="J29" s="44" t="s">
        <v>67</v>
      </c>
      <c r="K29" s="42">
        <v>2942</v>
      </c>
      <c r="L29" s="42">
        <v>36</v>
      </c>
      <c r="M29" s="102"/>
    </row>
    <row r="30" spans="1:13" ht="16.2" customHeight="1" x14ac:dyDescent="0.3">
      <c r="A30" s="44" t="s">
        <v>68</v>
      </c>
      <c r="B30" s="42">
        <v>3103</v>
      </c>
      <c r="C30" s="42">
        <v>40</v>
      </c>
      <c r="D30" s="42">
        <v>3614</v>
      </c>
      <c r="E30" s="42">
        <v>46</v>
      </c>
      <c r="F30" s="42">
        <v>4055</v>
      </c>
      <c r="G30" s="42">
        <v>58</v>
      </c>
      <c r="H30" s="102"/>
      <c r="I30" s="2"/>
      <c r="J30" s="44" t="s">
        <v>68</v>
      </c>
      <c r="K30" s="42">
        <v>2357</v>
      </c>
      <c r="L30" s="42">
        <v>30</v>
      </c>
      <c r="M30" s="102"/>
    </row>
    <row r="31" spans="1:13" ht="10.199999999999999" customHeight="1" x14ac:dyDescent="0.3">
      <c r="A31" s="45"/>
      <c r="B31" s="43"/>
      <c r="C31" s="43"/>
      <c r="D31" s="43"/>
      <c r="E31" s="43"/>
      <c r="F31" s="43"/>
      <c r="G31" s="43"/>
      <c r="H31" s="47"/>
      <c r="I31" s="2"/>
      <c r="J31" s="45"/>
      <c r="K31" s="43"/>
      <c r="L31" s="43"/>
      <c r="M31" s="47"/>
    </row>
    <row r="32" spans="1:13" ht="16.2" customHeight="1" x14ac:dyDescent="0.3">
      <c r="A32" s="44" t="s">
        <v>66</v>
      </c>
      <c r="B32" s="42">
        <v>6096</v>
      </c>
      <c r="C32" s="42">
        <v>91</v>
      </c>
      <c r="D32" s="42">
        <v>7133</v>
      </c>
      <c r="E32" s="42">
        <v>112</v>
      </c>
      <c r="F32" s="42">
        <v>8381</v>
      </c>
      <c r="G32" s="42">
        <v>142</v>
      </c>
      <c r="H32" s="102" t="s">
        <v>30</v>
      </c>
      <c r="I32" s="2"/>
      <c r="J32" s="44" t="s">
        <v>66</v>
      </c>
      <c r="K32" s="42">
        <v>5769</v>
      </c>
      <c r="L32" s="42">
        <v>88</v>
      </c>
      <c r="M32" s="102" t="s">
        <v>92</v>
      </c>
    </row>
    <row r="33" spans="1:13" ht="16.2" customHeight="1" x14ac:dyDescent="0.3">
      <c r="A33" s="44" t="s">
        <v>67</v>
      </c>
      <c r="B33" s="42">
        <v>5475</v>
      </c>
      <c r="C33" s="42">
        <v>70</v>
      </c>
      <c r="D33" s="42">
        <v>6439</v>
      </c>
      <c r="E33" s="42">
        <v>90</v>
      </c>
      <c r="F33" s="42">
        <v>7218</v>
      </c>
      <c r="G33" s="42">
        <v>120</v>
      </c>
      <c r="H33" s="102"/>
      <c r="I33" s="2"/>
      <c r="J33" s="44" t="s">
        <v>67</v>
      </c>
      <c r="K33" s="42">
        <v>4849</v>
      </c>
      <c r="L33" s="42">
        <v>65</v>
      </c>
      <c r="M33" s="102"/>
    </row>
    <row r="34" spans="1:13" ht="16.2" customHeight="1" x14ac:dyDescent="0.3">
      <c r="A34" s="44" t="s">
        <v>68</v>
      </c>
      <c r="B34" s="42">
        <v>4900</v>
      </c>
      <c r="C34" s="42">
        <v>60</v>
      </c>
      <c r="D34" s="42">
        <v>5533</v>
      </c>
      <c r="E34" s="42">
        <v>75</v>
      </c>
      <c r="F34" s="42">
        <v>6497</v>
      </c>
      <c r="G34" s="42">
        <v>98</v>
      </c>
      <c r="H34" s="102"/>
      <c r="I34" s="2"/>
      <c r="J34" s="44" t="s">
        <v>68</v>
      </c>
      <c r="K34" s="42">
        <v>3756</v>
      </c>
      <c r="L34" s="42">
        <v>52</v>
      </c>
      <c r="M34" s="102"/>
    </row>
    <row r="35" spans="1:13" ht="10.199999999999999" customHeight="1" x14ac:dyDescent="0.3">
      <c r="A35" s="45"/>
      <c r="B35" s="43"/>
      <c r="C35" s="43"/>
      <c r="D35" s="43"/>
      <c r="E35" s="43"/>
      <c r="F35" s="43"/>
      <c r="G35" s="43"/>
      <c r="H35" s="47"/>
      <c r="I35" s="2"/>
      <c r="J35" s="45"/>
      <c r="K35" s="43"/>
      <c r="L35" s="43"/>
      <c r="M35" s="47"/>
    </row>
    <row r="36" spans="1:13" ht="16.2" customHeight="1" x14ac:dyDescent="0.3">
      <c r="A36" s="44" t="s">
        <v>66</v>
      </c>
      <c r="B36" s="42">
        <v>7476</v>
      </c>
      <c r="C36" s="42">
        <v>151</v>
      </c>
      <c r="D36" s="42">
        <v>8938</v>
      </c>
      <c r="E36" s="42">
        <v>171</v>
      </c>
      <c r="F36" s="42">
        <v>10430</v>
      </c>
      <c r="G36" s="42">
        <v>193</v>
      </c>
      <c r="H36" s="102" t="s">
        <v>31</v>
      </c>
      <c r="I36" s="2"/>
      <c r="J36" s="44" t="s">
        <v>66</v>
      </c>
      <c r="K36" s="42">
        <v>9218</v>
      </c>
      <c r="L36" s="42">
        <v>160</v>
      </c>
      <c r="M36" s="102" t="s">
        <v>93</v>
      </c>
    </row>
    <row r="37" spans="1:13" ht="16.2" customHeight="1" x14ac:dyDescent="0.3">
      <c r="A37" s="44" t="s">
        <v>67</v>
      </c>
      <c r="B37" s="42">
        <v>6692</v>
      </c>
      <c r="C37" s="42">
        <v>132</v>
      </c>
      <c r="D37" s="42">
        <v>7948</v>
      </c>
      <c r="E37" s="42">
        <v>150</v>
      </c>
      <c r="F37" s="42">
        <v>8931</v>
      </c>
      <c r="G37" s="42">
        <v>175</v>
      </c>
      <c r="H37" s="102"/>
      <c r="I37" s="2"/>
      <c r="J37" s="44" t="s">
        <v>67</v>
      </c>
      <c r="K37" s="42">
        <v>7807</v>
      </c>
      <c r="L37" s="42">
        <v>110</v>
      </c>
      <c r="M37" s="102"/>
    </row>
    <row r="38" spans="1:13" ht="16.2" customHeight="1" x14ac:dyDescent="0.3">
      <c r="A38" s="44" t="s">
        <v>68</v>
      </c>
      <c r="B38" s="42">
        <v>5538</v>
      </c>
      <c r="C38" s="42">
        <v>92</v>
      </c>
      <c r="D38" s="42">
        <v>6990</v>
      </c>
      <c r="E38" s="42">
        <v>118</v>
      </c>
      <c r="F38" s="42">
        <v>8281</v>
      </c>
      <c r="G38" s="42">
        <v>146</v>
      </c>
      <c r="H38" s="102"/>
      <c r="I38" s="2"/>
      <c r="J38" s="44" t="s">
        <v>68</v>
      </c>
      <c r="K38" s="42">
        <v>6351</v>
      </c>
      <c r="L38" s="42">
        <v>90</v>
      </c>
      <c r="M38" s="102"/>
    </row>
    <row r="39" spans="1:13" ht="10.199999999999999" customHeight="1" x14ac:dyDescent="0.3">
      <c r="A39" s="45"/>
      <c r="B39" s="43"/>
      <c r="C39" s="43"/>
      <c r="D39" s="43"/>
      <c r="E39" s="43"/>
      <c r="F39" s="43"/>
      <c r="G39" s="43"/>
      <c r="H39" s="47"/>
      <c r="I39" s="2"/>
      <c r="J39" s="45"/>
      <c r="K39" s="43"/>
      <c r="L39" s="43"/>
      <c r="M39" s="47"/>
    </row>
    <row r="40" spans="1:13" ht="16.2" customHeight="1" x14ac:dyDescent="0.3">
      <c r="A40" s="44" t="s">
        <v>66</v>
      </c>
      <c r="B40" s="42">
        <v>9108</v>
      </c>
      <c r="C40" s="42">
        <v>182</v>
      </c>
      <c r="D40" s="42">
        <v>10721</v>
      </c>
      <c r="E40" s="42">
        <v>205</v>
      </c>
      <c r="F40" s="42">
        <v>12675</v>
      </c>
      <c r="G40" s="42">
        <v>270</v>
      </c>
      <c r="H40" s="102" t="s">
        <v>32</v>
      </c>
      <c r="I40" s="2"/>
      <c r="J40" s="44" t="s">
        <v>66</v>
      </c>
      <c r="K40" s="42">
        <v>10758</v>
      </c>
      <c r="L40" s="42">
        <v>195</v>
      </c>
      <c r="M40" s="102" t="s">
        <v>89</v>
      </c>
    </row>
    <row r="41" spans="1:13" ht="16.2" customHeight="1" x14ac:dyDescent="0.3">
      <c r="A41" s="44" t="s">
        <v>67</v>
      </c>
      <c r="B41" s="42">
        <v>8048</v>
      </c>
      <c r="C41" s="42">
        <v>153</v>
      </c>
      <c r="D41" s="42">
        <v>9544</v>
      </c>
      <c r="E41" s="42">
        <v>182</v>
      </c>
      <c r="F41" s="42">
        <v>11207</v>
      </c>
      <c r="G41" s="42">
        <v>235</v>
      </c>
      <c r="H41" s="102"/>
      <c r="I41" s="2"/>
      <c r="J41" s="44" t="s">
        <v>67</v>
      </c>
      <c r="K41" s="42">
        <v>9076</v>
      </c>
      <c r="L41" s="42">
        <v>145</v>
      </c>
      <c r="M41" s="102"/>
    </row>
    <row r="42" spans="1:13" ht="16.2" customHeight="1" x14ac:dyDescent="0.3">
      <c r="A42" s="44" t="s">
        <v>68</v>
      </c>
      <c r="B42" s="42">
        <v>6960</v>
      </c>
      <c r="C42" s="42">
        <v>112</v>
      </c>
      <c r="D42" s="42">
        <v>8460</v>
      </c>
      <c r="E42" s="42">
        <v>143</v>
      </c>
      <c r="F42" s="42">
        <v>10002</v>
      </c>
      <c r="G42" s="42">
        <v>172</v>
      </c>
      <c r="H42" s="102"/>
      <c r="I42" s="2"/>
      <c r="J42" s="44" t="s">
        <v>68</v>
      </c>
      <c r="K42" s="42">
        <v>7026</v>
      </c>
      <c r="L42" s="42">
        <v>115</v>
      </c>
      <c r="M42" s="102"/>
    </row>
    <row r="43" spans="1:13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">
      <c r="A44" s="105" t="s">
        <v>7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7"/>
    </row>
  </sheetData>
  <mergeCells count="31">
    <mergeCell ref="H12:H14"/>
    <mergeCell ref="M12:M14"/>
    <mergeCell ref="H16:H18"/>
    <mergeCell ref="M16:M18"/>
    <mergeCell ref="A1:M2"/>
    <mergeCell ref="A4:H4"/>
    <mergeCell ref="J4:M4"/>
    <mergeCell ref="H5:H6"/>
    <mergeCell ref="A5:A6"/>
    <mergeCell ref="B5:C5"/>
    <mergeCell ref="D5:E5"/>
    <mergeCell ref="F5:G5"/>
    <mergeCell ref="M5:M6"/>
    <mergeCell ref="J5:J6"/>
    <mergeCell ref="K5:L5"/>
    <mergeCell ref="N1:S2"/>
    <mergeCell ref="A44:M44"/>
    <mergeCell ref="H32:H34"/>
    <mergeCell ref="M32:M34"/>
    <mergeCell ref="H36:H38"/>
    <mergeCell ref="M36:M38"/>
    <mergeCell ref="H40:H42"/>
    <mergeCell ref="M40:M42"/>
    <mergeCell ref="H20:H22"/>
    <mergeCell ref="M20:M22"/>
    <mergeCell ref="H24:H26"/>
    <mergeCell ref="M24:M26"/>
    <mergeCell ref="H28:H30"/>
    <mergeCell ref="M28:M30"/>
    <mergeCell ref="H8:H10"/>
    <mergeCell ref="M8:M10"/>
  </mergeCells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Воздухоохладители</vt:lpstr>
      <vt:lpstr>Таблица подбора моноблоков</vt:lpstr>
      <vt:lpstr>Таблица подбора сплит-систем</vt:lpstr>
      <vt:lpstr>Воздухоохладители!Заголовки_для_печати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2025-12-03T15:35:50Z</dcterms:modified>
</cp:coreProperties>
</file>